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Images\SKI\Chal2026\"/>
    </mc:Choice>
  </mc:AlternateContent>
  <xr:revisionPtr revIDLastSave="0" documentId="13_ncr:1_{655B045F-D1B1-40DD-ADFA-C0EF118E9160}" xr6:coauthVersionLast="47" xr6:coauthVersionMax="47" xr10:uidLastSave="{00000000-0000-0000-0000-000000000000}"/>
  <bookViews>
    <workbookView xWindow="-120" yWindow="-120" windowWidth="29040" windowHeight="15720" firstSheet="3" activeTab="3" xr2:uid="{00000000-000D-0000-FFFF-FFFF00000000}"/>
  </bookViews>
  <sheets>
    <sheet name="Entreprise" sheetId="1" state="veryHidden" r:id=""/>
    <sheet name="Classement " sheetId="2" state="veryHidden" r:id=""/>
    <sheet name="Challenge Individuel" sheetId="78" state="hidden" r:id="rId1"/>
    <sheet name="Menu" sheetId="96" r:id="rId2"/>
    <sheet name="Gestion des temps par courses" sheetId="97" state="hidden" r:id="rId3"/>
    <sheet name="Challenge Entreprise" sheetId="4" r:id="rId4"/>
    <sheet name="Equipe Fond" sheetId="73" r:id="rId5"/>
    <sheet name="Challenge Surf Femme" sheetId="79" r:id="rId6"/>
    <sheet name="Combine Surf Femme" sheetId="6" r:id="rId7"/>
    <sheet name="Surf Finale Femme" sheetId="7" r:id="rId8"/>
    <sheet name="FINALE FEMMES" sheetId="98" r:id="rId9"/>
    <sheet name="Surf Qualif Femme" sheetId="8" r:id="rId10"/>
    <sheet name="Challenge Surf Homme Veteran" sheetId="74" r:id="rId11"/>
    <sheet name="Combine Surf Homme Veteran" sheetId="95" r:id="rId12"/>
    <sheet name="Combine Surf Homme Veteran 2" sheetId="94" r:id="rId13"/>
    <sheet name="Surf Finale Homme Veteran 2" sheetId="93" r:id="rId14"/>
    <sheet name="FINALE HOMMES V2" sheetId="99" r:id="rId15"/>
    <sheet name="Surf Qualif Homme Veteran 2" sheetId="92" r:id="rId16"/>
    <sheet name="Combine Surf Homme Veteran 1" sheetId="75" r:id="rId17"/>
    <sheet name="Surf Finale Homme Veteran 1" sheetId="76" r:id="rId18"/>
    <sheet name="FINALE HOMMES V1" sheetId="100" r:id="rId19"/>
    <sheet name="Surf Qualif Homme Veteran 1" sheetId="77" r:id="rId20"/>
    <sheet name="Challenge Surf Homme Senior" sheetId="9" r:id="rId21"/>
    <sheet name="Combine Surf Homme Senior" sheetId="10" r:id="rId22"/>
    <sheet name="Surf Finale Homme Senior" sheetId="11" r:id="rId23"/>
    <sheet name="FINALE HOMMES SENIORS" sheetId="101" r:id="rId24"/>
    <sheet name="Surf Qualif Homme Senior" sheetId="12" r:id="rId25"/>
    <sheet name="Challenge Alpin Femme Veteran" sheetId="13" r:id="rId26"/>
    <sheet name="Combine Alpin Femme Veteran" sheetId="91" r:id="rId27"/>
    <sheet name="Combine Alpin Femme Veteran 2" sheetId="80" r:id="rId28"/>
    <sheet name="Geant Femme Veteran 2" sheetId="81" r:id="rId29"/>
    <sheet name="Slalom Femme Veteran 2" sheetId="82" r:id="rId30"/>
    <sheet name="Slalom Femme Veteran 2 Manche 1" sheetId="83" r:id="rId31"/>
    <sheet name="Slalom Femme Veteran 2 Manche 2" sheetId="84" r:id="rId32"/>
    <sheet name="Combine Alpin Femme Veteran 1" sheetId="14" r:id="rId33"/>
    <sheet name="Geant Femme Veteran 1" sheetId="15" r:id="rId34"/>
    <sheet name="Slalom Femme Veteran 1" sheetId="16" r:id="rId35"/>
    <sheet name="Slalom Femme Veteran 1 Manche 1" sheetId="63" r:id="rId36"/>
    <sheet name="Slalom Femme Veteran 1 Manche 2" sheetId="64" r:id="rId37"/>
    <sheet name="Challenge Alpin Femme Senior" sheetId="19" r:id="rId38"/>
    <sheet name="Combine Alpin Femme Senior" sheetId="20" r:id="rId39"/>
    <sheet name="Geant Femme Senior" sheetId="21" r:id="rId40"/>
    <sheet name="Slalom Femme Senior" sheetId="22" r:id="rId41"/>
    <sheet name="Slalom Femme Senior Manche 1" sheetId="65" r:id="rId42"/>
    <sheet name="Slalom Femme Senior Manche 2" sheetId="66" r:id="rId43"/>
    <sheet name="Challenge Alpin Homme Veteran" sheetId="25" r:id="rId44"/>
    <sheet name="Combine Alpin Homme Veteran" sheetId="26" r:id="rId45"/>
    <sheet name="Combine Alpin Homme Veteran 2" sheetId="27" r:id="rId46"/>
    <sheet name="Geant Homme Veteran 2" sheetId="28" r:id="rId47"/>
    <sheet name="Slalom Homme Veteran 2" sheetId="29" r:id="rId48"/>
    <sheet name="Slalom Homme Veteran 2 Manche 1" sheetId="67" r:id="rId49"/>
    <sheet name="Slalom Homme Veteran 2 Manche 2" sheetId="68" r:id="rId50"/>
    <sheet name="Combine Alpin Homme Veteran 1" sheetId="32" r:id="rId51"/>
    <sheet name="Geant Homme Veteran 1" sheetId="33" r:id="rId52"/>
    <sheet name="Slalom Homme Veteran 1" sheetId="34" r:id="rId53"/>
    <sheet name="Slalom Homme Veteran 1 Manche 1" sheetId="69" r:id="rId54"/>
    <sheet name="Slalom Homme Veteran 1 Manche 2" sheetId="70" r:id="rId55"/>
    <sheet name="Challenge Alpin Homme Senior" sheetId="37" r:id="rId56"/>
    <sheet name="Combine Alpin Homme Senior" sheetId="38" r:id="rId57"/>
    <sheet name="Geant Homme Senior" sheetId="39" r:id="rId58"/>
    <sheet name="Slalom Homme Senior" sheetId="40" r:id="rId59"/>
    <sheet name="Slalom Homme Senior Manche 1" sheetId="71" r:id="rId60"/>
    <sheet name="Slalom Homme Senior Manche 2" sheetId="72" r:id="rId61"/>
    <sheet name="Challenge Fond Femme Veteran" sheetId="43" r:id="rId62"/>
    <sheet name="Combine Fond Femme Veteran" sheetId="44" r:id="rId63"/>
    <sheet name="Combine Fond Femme Veteran 2" sheetId="88" r:id="rId64"/>
    <sheet name="Sprint Femme Veteran 2" sheetId="89" r:id="rId65"/>
    <sheet name="Libre Femme Veteran 2" sheetId="90" r:id="rId66"/>
    <sheet name="Combine Fond Femme Veteran 1" sheetId="86" r:id="rId67"/>
    <sheet name="Sprint Femme Veteran 1" sheetId="87" r:id="rId68"/>
    <sheet name="Libre Femme Veteran 1" sheetId="46" r:id="rId69"/>
    <sheet name="Challenge Fond Femme Senior" sheetId="47" r:id="rId70"/>
    <sheet name="Combine Fond Femme Senior" sheetId="48" r:id="rId71"/>
    <sheet name="Sprint Femme Senior" sheetId="49" r:id="rId72"/>
    <sheet name="Libre Femme Senior" sheetId="50" r:id="rId73"/>
    <sheet name="Challenge Fond Homme Veteran" sheetId="51" r:id="rId74"/>
    <sheet name="Combine Fond Homme Veteran" sheetId="52" r:id="rId75"/>
    <sheet name="Combine Fond Homme Veteran 2" sheetId="53" r:id="rId76"/>
    <sheet name="Sprint Homme Veteran 2" sheetId="54" r:id="rId77"/>
    <sheet name="Libre Homme Veteran 2" sheetId="55" r:id="rId78"/>
    <sheet name="Combine Fond Homme Veteran 1" sheetId="56" r:id="rId79"/>
    <sheet name="Sprint Homme Veteran 1" sheetId="57" r:id="rId80"/>
    <sheet name="Libre Homme Veteran 1" sheetId="58" r:id="rId81"/>
    <sheet name="Challenge Fond Homme Senior" sheetId="59" r:id="rId82"/>
    <sheet name="Combine Fond Homme Senior" sheetId="60" r:id="rId83"/>
    <sheet name="Sprint Homme Senior" sheetId="61" r:id="rId84"/>
    <sheet name="Libre Homme Senior" sheetId="62" r:id="rId85"/>
  </sheets>
  <functionGroups builtInGroupCount="19"/>
  <externalReferences>
    <externalReference r:id="rId86"/>
    <externalReference r:id="rId87"/>
  </externalReferences>
  <definedNames>
    <definedName name="_xlnm._FilterDatabase" localSheetId="5" hidden="1">'Challenge Entreprise'!$A$1:$AY$1</definedName>
    <definedName name="_xlnm._FilterDatabase" localSheetId="2" hidden="1">'Challenge Individuel'!$A$1:$R$278</definedName>
    <definedName name="_xlnm._FilterDatabase" localSheetId="28" hidden="1">'Combine Alpin Femme Veteran'!$A$1:$G$84</definedName>
    <definedName name="_xlnm._FilterDatabase" localSheetId="46" hidden="1">'Combine Alpin Homme Veteran'!$A$1:$G$159</definedName>
    <definedName name="_xlnm._FilterDatabase" localSheetId="13" hidden="1">'Combine Surf Homme Veteran'!$A$1:$I$56</definedName>
    <definedName name="_xlnm._FilterDatabase" localSheetId="18" hidden="1">'Combine Surf Homme Veteran 1'!$A$1:$I$56</definedName>
    <definedName name="_xlnm._FilterDatabase" localSheetId="14" hidden="1">'Combine Surf Homme Veteran 2'!$A$1:$I$55</definedName>
    <definedName name="_xlnm._FilterDatabase" localSheetId="6" hidden="1">'Equipe Fond'!$A$1:$M$39</definedName>
    <definedName name="_xlnm._FilterDatabase" localSheetId="41" hidden="1">'Geant Femme Senior'!$A$1:$G$3649</definedName>
    <definedName name="_xlnm._FilterDatabase" localSheetId="70" hidden="1">'Libre Femme Veteran 1'!$A$1:$L$20</definedName>
    <definedName name="_xlnm._FilterDatabase" localSheetId="67" hidden="1">'Libre Femme Veteran 2'!$A$1:$L$2</definedName>
    <definedName name="_xlnm._FilterDatabase" localSheetId="86" hidden="1">'Libre Homme Senior'!$A$1:$F$1</definedName>
    <definedName name="_xlnm._FilterDatabase" localSheetId="38" hidden="1">'Slalom Femme Veteran 1 Manche 2'!$A$1:$G$18</definedName>
    <definedName name="_xlnm._FilterDatabase" localSheetId="33" hidden="1">'Slalom Femme Veteran 2 Manche 2'!$A$1:$F$26</definedName>
    <definedName name="_xlnm._FilterDatabase" localSheetId="62" hidden="1">'Slalom Homme Senior Manche 2'!$A$1:$E$75</definedName>
    <definedName name="_xlnm._FilterDatabase" localSheetId="24" hidden="1">'Surf Finale Homme Senior'!$A$1:$E$36</definedName>
    <definedName name="_xlnm._FilterDatabase" localSheetId="19" hidden="1">'Surf Finale Homme Veteran 1'!$A$1:$E$38</definedName>
    <definedName name="_xlnm._FilterDatabase" localSheetId="15" hidden="1">'Surf Finale Homme Veteran 2'!$A$1:$M$1</definedName>
    <definedName name="_xlnm._FilterDatabase" localSheetId="26" hidden="1">'Surf Qualif Homme Senior'!$A$1:$H$15</definedName>
    <definedName name="_xlnm._FilterDatabase" localSheetId="21" hidden="1">'Surf Qualif Homme Veteran 1'!$A$1:$F$42</definedName>
    <definedName name="_xlnm._FilterDatabase" localSheetId="17" hidden="1">'Surf Qualif Homme Veteran 2'!$A$1:$F$4</definedName>
    <definedName name="_xlnm.Print_Titles" localSheetId="5">'Challenge Entreprise'!$A:$B</definedName>
    <definedName name="_xlnm.Print_Titles" localSheetId="2">'Challenge Individuel'!$A:$D</definedName>
    <definedName name="_xlnm.Print_Titles" localSheetId="40">'Combine Alpin Femme Senior'!$1:$1</definedName>
    <definedName name="_xlnm.Print_Titles" localSheetId="28">'Combine Alpin Femme Veteran'!$1:$1</definedName>
    <definedName name="_xlnm.Print_Titles" localSheetId="34">'Combine Alpin Femme Veteran 1'!$1:$1</definedName>
    <definedName name="_xlnm.Print_Titles" localSheetId="29">'Combine Alpin Femme Veteran 2'!$1:$1</definedName>
    <definedName name="_xlnm.Print_Titles" localSheetId="58">'Combine Alpin Homme Senior'!$1:$1</definedName>
    <definedName name="_xlnm.Print_Titles" localSheetId="46">'Combine Alpin Homme Veteran'!$1:$1</definedName>
    <definedName name="_xlnm.Print_Titles" localSheetId="52">'Combine Alpin Homme Veteran 1'!$1:$1</definedName>
    <definedName name="_xlnm.Print_Titles" localSheetId="47">'Combine Alpin Homme Veteran 2'!$1:$1</definedName>
    <definedName name="_xlnm.Print_Titles" localSheetId="72">'Combine Fond Femme Senior'!$1:$1</definedName>
    <definedName name="_xlnm.Print_Titles" localSheetId="64">'Combine Fond Femme Veteran'!$1:$1</definedName>
    <definedName name="_xlnm.Print_Titles" localSheetId="68">'Combine Fond Femme Veteran 1'!$1:$1</definedName>
    <definedName name="_xlnm.Print_Titles" localSheetId="65">'Combine Fond Femme Veteran 2'!$1:$1</definedName>
    <definedName name="_xlnm.Print_Titles" localSheetId="84">'Combine Fond Homme Senior'!$1:$1</definedName>
    <definedName name="_xlnm.Print_Titles" localSheetId="76">'Combine Fond Homme Veteran'!$1:$1</definedName>
    <definedName name="_xlnm.Print_Titles" localSheetId="80">'Combine Fond Homme Veteran 1'!$1:$1</definedName>
    <definedName name="_xlnm.Print_Titles" localSheetId="77">'Combine Fond Homme Veteran 2'!$1:$1</definedName>
    <definedName name="_xlnm.Print_Titles" localSheetId="8">'Combine Surf Femme'!$1:$1</definedName>
    <definedName name="_xlnm.Print_Titles" localSheetId="23">'Combine Surf Homme Senior'!$1:$1</definedName>
    <definedName name="_xlnm.Print_Titles" localSheetId="13">'Combine Surf Homme Veteran'!$1:$1</definedName>
    <definedName name="_xlnm.Print_Titles" localSheetId="18">'Combine Surf Homme Veteran 1'!$1:$1</definedName>
    <definedName name="_xlnm.Print_Titles" localSheetId="14">'Combine Surf Homme Veteran 2'!$1:$1</definedName>
    <definedName name="_xlnm.Print_Titles" localSheetId="41">'Geant Femme Senior'!$1:$1</definedName>
    <definedName name="_xlnm.Print_Titles" localSheetId="35">'Geant Femme Veteran 1'!$1:$1</definedName>
    <definedName name="_xlnm.Print_Titles" localSheetId="30">'Geant Femme Veteran 2'!$1:$1</definedName>
    <definedName name="_xlnm.Print_Titles" localSheetId="59">'Geant Homme Senior'!$1:$1</definedName>
    <definedName name="_xlnm.Print_Titles" localSheetId="53">'Geant Homme Veteran 1'!$1:$1</definedName>
    <definedName name="_xlnm.Print_Titles" localSheetId="48">'Geant Homme Veteran 2'!$1:$1</definedName>
    <definedName name="_xlnm.Print_Titles" localSheetId="74">'Libre Femme Senior'!$1:$1</definedName>
    <definedName name="_xlnm.Print_Titles" localSheetId="70">'Libre Femme Veteran 1'!$1:$1</definedName>
    <definedName name="_xlnm.Print_Titles" localSheetId="67">'Libre Femme Veteran 2'!$1:$1</definedName>
    <definedName name="_xlnm.Print_Titles" localSheetId="86">'Libre Homme Senior'!$1:$1</definedName>
    <definedName name="_xlnm.Print_Titles" localSheetId="82">'Libre Homme Veteran 1'!$1:$1</definedName>
    <definedName name="_xlnm.Print_Titles" localSheetId="79">'Libre Homme Veteran 2'!$1:$1</definedName>
    <definedName name="_xlnm.Print_Titles" localSheetId="42">'Slalom Femme Senior'!$1:$1</definedName>
    <definedName name="_xlnm.Print_Titles" localSheetId="43">'Slalom Femme Senior Manche 1'!$1:$1</definedName>
    <definedName name="_xlnm.Print_Titles" localSheetId="44">'Slalom Femme Senior Manche 2'!$1:$1</definedName>
    <definedName name="_xlnm.Print_Titles" localSheetId="36">'Slalom Femme Veteran 1'!$1:$1</definedName>
    <definedName name="_xlnm.Print_Titles" localSheetId="37">'Slalom Femme Veteran 1 Manche 1'!$1:$1</definedName>
    <definedName name="_xlnm.Print_Titles" localSheetId="38">'Slalom Femme Veteran 1 Manche 2'!$1:$1</definedName>
    <definedName name="_xlnm.Print_Titles" localSheetId="31">'Slalom Femme Veteran 2'!$1:$1</definedName>
    <definedName name="_xlnm.Print_Titles" localSheetId="32">'Slalom Femme Veteran 2 Manche 1'!$1:$1</definedName>
    <definedName name="_xlnm.Print_Titles" localSheetId="33">'Slalom Femme Veteran 2 Manche 2'!$1:$1</definedName>
    <definedName name="_xlnm.Print_Titles" localSheetId="60">'Slalom Homme Senior'!$1:$1</definedName>
    <definedName name="_xlnm.Print_Titles" localSheetId="61">'Slalom Homme Senior Manche 1'!$1:$1</definedName>
    <definedName name="_xlnm.Print_Titles" localSheetId="62">'Slalom Homme Senior Manche 2'!$1:$1</definedName>
    <definedName name="_xlnm.Print_Titles" localSheetId="54">'Slalom Homme Veteran 1'!$1:$1</definedName>
    <definedName name="_xlnm.Print_Titles" localSheetId="55">'Slalom Homme Veteran 1 Manche 1'!$1:$1</definedName>
    <definedName name="_xlnm.Print_Titles" localSheetId="56">'Slalom Homme Veteran 1 Manche 2'!$1:$1</definedName>
    <definedName name="_xlnm.Print_Titles" localSheetId="49">'Slalom Homme Veteran 2'!$1:$1</definedName>
    <definedName name="_xlnm.Print_Titles" localSheetId="50">'Slalom Homme Veteran 2 Manche 1'!$1:$1</definedName>
    <definedName name="_xlnm.Print_Titles" localSheetId="51">'Slalom Homme Veteran 2 Manche 2'!$1:$1</definedName>
    <definedName name="_xlnm.Print_Titles" localSheetId="73">'Sprint Femme Senior'!$1:$1</definedName>
    <definedName name="_xlnm.Print_Titles" localSheetId="69">'Sprint Femme Veteran 1'!$1:$1</definedName>
    <definedName name="_xlnm.Print_Titles" localSheetId="66">'Sprint Femme Veteran 2'!$1:$1</definedName>
    <definedName name="_xlnm.Print_Titles" localSheetId="85">'Sprint Homme Senior'!$1:$1</definedName>
    <definedName name="_xlnm.Print_Titles" localSheetId="81">'Sprint Homme Veteran 1'!$1:$1</definedName>
    <definedName name="_xlnm.Print_Titles" localSheetId="78">'Sprint Homme Veteran 2'!$1:$1</definedName>
    <definedName name="_xlnm.Print_Titles" localSheetId="9">'Surf Finale Femme'!$1:$1</definedName>
    <definedName name="_xlnm.Print_Titles" localSheetId="24">'Surf Finale Homme Senior'!$1:$1</definedName>
    <definedName name="_xlnm.Print_Titles" localSheetId="19">'Surf Finale Homme Veteran 1'!$1:$1</definedName>
    <definedName name="_xlnm.Print_Titles" localSheetId="15">'Surf Finale Homme Veteran 2'!$1:$1</definedName>
    <definedName name="_xlnm.Print_Titles" localSheetId="11">'Surf Qualif Femme'!$1:$1</definedName>
    <definedName name="_xlnm.Print_Titles" localSheetId="26">'Surf Qualif Homme Senior'!$1:$1</definedName>
    <definedName name="_xlnm.Print_Titles" localSheetId="21">'Surf Qualif Homme Veteran 1'!$1:$1</definedName>
    <definedName name="_xlnm.Print_Titles" localSheetId="17">'Surf Qualif Homme Veteran 2'!$1:$1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01" l="1"/>
  <c r="G12" i="101"/>
  <c r="G13" i="101"/>
  <c r="G14" i="101"/>
  <c r="G22" i="101"/>
  <c r="G23" i="101"/>
  <c r="G24" i="101"/>
  <c r="G25" i="101"/>
  <c r="G10" i="100"/>
  <c r="G11" i="100"/>
  <c r="G12" i="100"/>
  <c r="G13" i="100"/>
  <c r="G21" i="100"/>
  <c r="G22" i="100"/>
  <c r="G23" i="100"/>
  <c r="G24" i="100"/>
  <c r="G11" i="99"/>
  <c r="G12" i="99"/>
  <c r="G13" i="99"/>
  <c r="G14" i="99"/>
  <c r="G22" i="99"/>
  <c r="G23" i="99"/>
  <c r="G24" i="99"/>
  <c r="G25" i="99"/>
  <c r="G11" i="98"/>
  <c r="G12" i="98"/>
  <c r="G13" i="98"/>
  <c r="G14" i="98"/>
  <c r="G22" i="98"/>
  <c r="G23" i="98"/>
  <c r="G24" i="98"/>
  <c r="G25" i="98"/>
  <c r="E33" i="39"/>
  <c r="E54" i="39"/>
  <c r="E55" i="39"/>
  <c r="E3" i="39"/>
  <c r="E56" i="39"/>
  <c r="E57" i="39"/>
  <c r="E58" i="39"/>
  <c r="E59" i="39"/>
  <c r="E60" i="39"/>
  <c r="E61" i="39"/>
  <c r="E62" i="39"/>
  <c r="E63" i="39"/>
  <c r="E64" i="39"/>
  <c r="E65" i="39"/>
  <c r="E66" i="39"/>
  <c r="E67" i="39"/>
  <c r="E68" i="39"/>
  <c r="E69" i="39"/>
  <c r="E70" i="39"/>
  <c r="E71" i="39"/>
  <c r="A10" i="73"/>
  <c r="D10" i="73"/>
  <c r="C10" i="73" s="1"/>
  <c r="A13" i="73"/>
  <c r="D13" i="73"/>
  <c r="C13" i="73" s="1"/>
  <c r="A18" i="73"/>
  <c r="D18" i="73"/>
  <c r="C18" i="73" s="1"/>
  <c r="A19" i="73"/>
  <c r="D19" i="73"/>
  <c r="C19" i="73" s="1"/>
  <c r="A21" i="73"/>
  <c r="D21" i="73"/>
  <c r="C21" i="73" s="1"/>
  <c r="A24" i="73"/>
  <c r="D24" i="73"/>
  <c r="C24" i="73" s="1"/>
  <c r="A25" i="73"/>
  <c r="D25" i="73"/>
  <c r="C25" i="73" s="1"/>
  <c r="A27" i="73"/>
  <c r="D27" i="73"/>
  <c r="C27" i="73" s="1"/>
  <c r="A28" i="73"/>
  <c r="D28" i="73"/>
  <c r="C28" i="73" s="1"/>
  <c r="A29" i="73"/>
  <c r="D29" i="73"/>
  <c r="C29" i="73" s="1"/>
  <c r="D32" i="73"/>
  <c r="C32" i="73" s="1"/>
  <c r="D30" i="73"/>
  <c r="C30" i="73" s="1"/>
  <c r="D31" i="73"/>
  <c r="C31" i="73" s="1"/>
  <c r="D33" i="73"/>
  <c r="C33" i="73" s="1"/>
  <c r="D34" i="73"/>
  <c r="C34" i="73" s="1"/>
  <c r="D35" i="73"/>
  <c r="C35" i="73" s="1"/>
  <c r="D36" i="73"/>
  <c r="C36" i="73" s="1"/>
  <c r="A3" i="73"/>
  <c r="A4" i="73"/>
  <c r="A5" i="73"/>
  <c r="A6" i="73"/>
  <c r="A7" i="73"/>
  <c r="A8" i="73"/>
  <c r="A9" i="73"/>
  <c r="A11" i="73"/>
  <c r="A12" i="73"/>
  <c r="A14" i="73"/>
  <c r="A15" i="73"/>
  <c r="A16" i="73"/>
  <c r="A17" i="73"/>
  <c r="A20" i="73"/>
  <c r="A22" i="73"/>
  <c r="A23" i="73"/>
  <c r="A26" i="73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" i="76"/>
  <c r="D3" i="76"/>
  <c r="D4" i="76"/>
  <c r="D5" i="76"/>
  <c r="D6" i="76"/>
  <c r="D7" i="76"/>
  <c r="D8" i="76"/>
  <c r="D9" i="76"/>
  <c r="D10" i="76"/>
  <c r="D11" i="76"/>
  <c r="D12" i="76"/>
  <c r="D13" i="76"/>
  <c r="D14" i="76"/>
  <c r="D15" i="76"/>
  <c r="D16" i="76"/>
  <c r="D17" i="76"/>
  <c r="D18" i="76"/>
  <c r="D19" i="76"/>
  <c r="D20" i="76"/>
  <c r="D21" i="76"/>
  <c r="D22" i="76"/>
  <c r="D23" i="76"/>
  <c r="D24" i="76"/>
  <c r="D25" i="76"/>
  <c r="D26" i="76"/>
  <c r="D27" i="76"/>
  <c r="C29" i="101"/>
  <c r="B29" i="101"/>
  <c r="C28" i="101"/>
  <c r="B28" i="101"/>
  <c r="C27" i="101"/>
  <c r="B27" i="101"/>
  <c r="C26" i="101"/>
  <c r="B26" i="101"/>
  <c r="C23" i="101"/>
  <c r="B23" i="101"/>
  <c r="C22" i="101"/>
  <c r="B22" i="101"/>
  <c r="C21" i="101"/>
  <c r="B21" i="101"/>
  <c r="K20" i="101"/>
  <c r="C20" i="101"/>
  <c r="B20" i="101"/>
  <c r="K19" i="101"/>
  <c r="K18" i="101"/>
  <c r="K17" i="101"/>
  <c r="C17" i="101"/>
  <c r="B17" i="101"/>
  <c r="C16" i="101"/>
  <c r="B16" i="101"/>
  <c r="C15" i="101"/>
  <c r="B15" i="101"/>
  <c r="C14" i="101"/>
  <c r="B14" i="101"/>
  <c r="C11" i="101"/>
  <c r="B11" i="101"/>
  <c r="C10" i="101"/>
  <c r="B10" i="101"/>
  <c r="C9" i="101"/>
  <c r="B9" i="101"/>
  <c r="C8" i="101"/>
  <c r="B8" i="101"/>
  <c r="C28" i="100"/>
  <c r="B28" i="100"/>
  <c r="C27" i="100"/>
  <c r="B27" i="100"/>
  <c r="C26" i="100"/>
  <c r="B26" i="100"/>
  <c r="C25" i="100"/>
  <c r="B25" i="100"/>
  <c r="C22" i="100"/>
  <c r="B22" i="100"/>
  <c r="C21" i="100"/>
  <c r="B21" i="100"/>
  <c r="C20" i="100"/>
  <c r="B20" i="100"/>
  <c r="K19" i="100"/>
  <c r="C19" i="100"/>
  <c r="B19" i="100"/>
  <c r="K18" i="100"/>
  <c r="K17" i="100"/>
  <c r="K16" i="100"/>
  <c r="C16" i="100"/>
  <c r="B16" i="100"/>
  <c r="C15" i="100"/>
  <c r="B15" i="100"/>
  <c r="C14" i="100"/>
  <c r="B14" i="100"/>
  <c r="C13" i="100"/>
  <c r="B13" i="100"/>
  <c r="C10" i="100"/>
  <c r="B10" i="100"/>
  <c r="C9" i="100"/>
  <c r="B9" i="100"/>
  <c r="C8" i="100"/>
  <c r="B8" i="100"/>
  <c r="C7" i="100"/>
  <c r="B7" i="100"/>
  <c r="C29" i="99"/>
  <c r="B29" i="99"/>
  <c r="C28" i="99"/>
  <c r="B28" i="99"/>
  <c r="C27" i="99"/>
  <c r="B27" i="99"/>
  <c r="C26" i="99"/>
  <c r="B26" i="99"/>
  <c r="C23" i="99"/>
  <c r="B23" i="99"/>
  <c r="C22" i="99"/>
  <c r="B22" i="99"/>
  <c r="C21" i="99"/>
  <c r="B21" i="99"/>
  <c r="K20" i="99"/>
  <c r="C20" i="99"/>
  <c r="B20" i="99"/>
  <c r="K19" i="99"/>
  <c r="K18" i="99"/>
  <c r="K17" i="99"/>
  <c r="C17" i="99"/>
  <c r="B17" i="99"/>
  <c r="C16" i="99"/>
  <c r="B16" i="99"/>
  <c r="C15" i="99"/>
  <c r="B15" i="99"/>
  <c r="C14" i="99"/>
  <c r="B14" i="99"/>
  <c r="C11" i="99"/>
  <c r="B11" i="99"/>
  <c r="C10" i="99"/>
  <c r="B10" i="99"/>
  <c r="C9" i="99"/>
  <c r="B9" i="99"/>
  <c r="C8" i="99"/>
  <c r="B8" i="99"/>
  <c r="C29" i="98"/>
  <c r="B29" i="98"/>
  <c r="C28" i="98"/>
  <c r="B28" i="98"/>
  <c r="C27" i="98"/>
  <c r="B27" i="98"/>
  <c r="C26" i="98"/>
  <c r="B26" i="98"/>
  <c r="C23" i="98"/>
  <c r="B23" i="98"/>
  <c r="C22" i="98"/>
  <c r="B22" i="98"/>
  <c r="C21" i="98"/>
  <c r="B21" i="98"/>
  <c r="K20" i="98"/>
  <c r="C20" i="98"/>
  <c r="B20" i="98"/>
  <c r="K19" i="98"/>
  <c r="K18" i="98"/>
  <c r="K17" i="98"/>
  <c r="C17" i="98"/>
  <c r="B17" i="98"/>
  <c r="C16" i="98"/>
  <c r="B16" i="98"/>
  <c r="C15" i="98"/>
  <c r="B15" i="98"/>
  <c r="C14" i="98"/>
  <c r="B14" i="98"/>
  <c r="C11" i="98"/>
  <c r="B11" i="98"/>
  <c r="C10" i="98"/>
  <c r="B10" i="98"/>
  <c r="C9" i="98"/>
  <c r="B9" i="98"/>
  <c r="C8" i="98"/>
  <c r="B8" i="98"/>
  <c r="K9" i="76"/>
  <c r="K25" i="50" l="1"/>
  <c r="A2" i="73"/>
  <c r="K5" i="50"/>
  <c r="D21" i="77" l="1"/>
  <c r="E21" i="77"/>
  <c r="K21" i="77"/>
  <c r="E25" i="50" l="1"/>
  <c r="E15" i="12"/>
  <c r="E3" i="12"/>
  <c r="E13" i="12"/>
  <c r="E2" i="12"/>
  <c r="E18" i="12"/>
  <c r="E16" i="12"/>
  <c r="E17" i="12"/>
  <c r="E9" i="12"/>
  <c r="E12" i="12"/>
  <c r="E7" i="12"/>
  <c r="E4" i="12"/>
  <c r="E10" i="12"/>
  <c r="E19" i="12"/>
  <c r="E6" i="12"/>
  <c r="E11" i="12"/>
  <c r="E20" i="12"/>
  <c r="E21" i="12"/>
  <c r="E5" i="12"/>
  <c r="E14" i="12"/>
  <c r="E8" i="12"/>
  <c r="E25" i="77"/>
  <c r="E9" i="77"/>
  <c r="E5" i="77"/>
  <c r="E10" i="77"/>
  <c r="E7" i="77"/>
  <c r="E2" i="77"/>
  <c r="E24" i="77"/>
  <c r="E15" i="77"/>
  <c r="E6" i="77"/>
  <c r="E23" i="77"/>
  <c r="E20" i="77"/>
  <c r="E11" i="77"/>
  <c r="E18" i="77"/>
  <c r="E13" i="77"/>
  <c r="E16" i="77"/>
  <c r="E29" i="77"/>
  <c r="E28" i="77"/>
  <c r="E4" i="77"/>
  <c r="E8" i="77"/>
  <c r="E19" i="77"/>
  <c r="E22" i="77"/>
  <c r="E27" i="77"/>
  <c r="E14" i="77"/>
  <c r="E26" i="77"/>
  <c r="E3" i="77"/>
  <c r="E12" i="77"/>
  <c r="E17" i="77"/>
  <c r="E9" i="92"/>
  <c r="E11" i="92"/>
  <c r="E7" i="92"/>
  <c r="E13" i="92"/>
  <c r="E10" i="92"/>
  <c r="E5" i="92"/>
  <c r="E14" i="92"/>
  <c r="E6" i="92"/>
  <c r="E8" i="92"/>
  <c r="E2" i="92"/>
  <c r="E4" i="92"/>
  <c r="E23" i="92"/>
  <c r="E19" i="92"/>
  <c r="E22" i="92"/>
  <c r="E15" i="92"/>
  <c r="E20" i="92"/>
  <c r="E21" i="92"/>
  <c r="E18" i="92"/>
  <c r="E17" i="92"/>
  <c r="E12" i="92"/>
  <c r="E16" i="92"/>
  <c r="E3" i="92"/>
  <c r="E7" i="8"/>
  <c r="E8" i="8"/>
  <c r="E9" i="8"/>
  <c r="E10" i="8"/>
  <c r="E11" i="8"/>
  <c r="E12" i="8"/>
  <c r="E13" i="8"/>
  <c r="E14" i="8"/>
  <c r="E15" i="8"/>
  <c r="E16" i="8"/>
  <c r="E2" i="8"/>
  <c r="E3" i="8"/>
  <c r="E4" i="8"/>
  <c r="E5" i="8"/>
  <c r="E17" i="8"/>
  <c r="E18" i="8"/>
  <c r="E19" i="8"/>
  <c r="E20" i="8"/>
  <c r="E21" i="8"/>
  <c r="E6" i="8"/>
  <c r="D9" i="92" l="1"/>
  <c r="D10" i="99" s="1"/>
  <c r="K9" i="92"/>
  <c r="D11" i="92"/>
  <c r="D27" i="99" s="1"/>
  <c r="K11" i="92"/>
  <c r="D7" i="92"/>
  <c r="K7" i="92"/>
  <c r="D13" i="92"/>
  <c r="D17" i="99" s="1"/>
  <c r="K13" i="92"/>
  <c r="D10" i="92"/>
  <c r="K10" i="92"/>
  <c r="D5" i="92"/>
  <c r="K5" i="92"/>
  <c r="D14" i="92"/>
  <c r="D15" i="99" s="1"/>
  <c r="K14" i="92"/>
  <c r="D6" i="92"/>
  <c r="K6" i="92"/>
  <c r="D8" i="92"/>
  <c r="K8" i="92"/>
  <c r="D2" i="92"/>
  <c r="K2" i="92"/>
  <c r="D4" i="92"/>
  <c r="K4" i="92"/>
  <c r="D23" i="92"/>
  <c r="K23" i="92"/>
  <c r="D19" i="92"/>
  <c r="K19" i="92"/>
  <c r="D22" i="92"/>
  <c r="K22" i="92"/>
  <c r="D15" i="92"/>
  <c r="D21" i="99" s="1"/>
  <c r="K15" i="92"/>
  <c r="D20" i="92"/>
  <c r="K20" i="92"/>
  <c r="D21" i="92"/>
  <c r="K21" i="92"/>
  <c r="D18" i="92"/>
  <c r="K18" i="92"/>
  <c r="D17" i="92"/>
  <c r="D9" i="99" s="1"/>
  <c r="K17" i="92"/>
  <c r="D12" i="92"/>
  <c r="D23" i="99" s="1"/>
  <c r="K12" i="92"/>
  <c r="D16" i="92"/>
  <c r="D28" i="99" s="1"/>
  <c r="K16" i="92"/>
  <c r="D16" i="99" l="1"/>
  <c r="H13" i="99"/>
  <c r="H23" i="99"/>
  <c r="D20" i="99"/>
  <c r="H24" i="99"/>
  <c r="D22" i="99"/>
  <c r="D8" i="99"/>
  <c r="L17" i="99"/>
  <c r="H11" i="99"/>
  <c r="H12" i="99"/>
  <c r="L20" i="99"/>
  <c r="D14" i="99"/>
  <c r="D26" i="99"/>
  <c r="H25" i="99"/>
  <c r="H14" i="99"/>
  <c r="D11" i="99"/>
  <c r="E7" i="67"/>
  <c r="E8" i="67"/>
  <c r="E9" i="67"/>
  <c r="E10" i="67"/>
  <c r="E11" i="67"/>
  <c r="E12" i="67"/>
  <c r="E13" i="67"/>
  <c r="E14" i="67"/>
  <c r="E15" i="67"/>
  <c r="E16" i="67"/>
  <c r="E17" i="67"/>
  <c r="E18" i="67"/>
  <c r="E19" i="67"/>
  <c r="E20" i="67"/>
  <c r="E21" i="67"/>
  <c r="E22" i="67"/>
  <c r="E23" i="67"/>
  <c r="E24" i="67"/>
  <c r="E25" i="67"/>
  <c r="E26" i="67"/>
  <c r="E27" i="67"/>
  <c r="E28" i="67"/>
  <c r="E29" i="67"/>
  <c r="E30" i="67"/>
  <c r="E31" i="67"/>
  <c r="E32" i="67"/>
  <c r="E33" i="67"/>
  <c r="E34" i="67"/>
  <c r="E35" i="67"/>
  <c r="E36" i="67"/>
  <c r="E37" i="67"/>
  <c r="E38" i="67"/>
  <c r="E39" i="67"/>
  <c r="E40" i="67"/>
  <c r="E41" i="67"/>
  <c r="E42" i="67"/>
  <c r="E43" i="67"/>
  <c r="E44" i="67"/>
  <c r="E45" i="67"/>
  <c r="E46" i="67"/>
  <c r="E47" i="67"/>
  <c r="E48" i="67"/>
  <c r="E49" i="67"/>
  <c r="E50" i="67"/>
  <c r="E51" i="67"/>
  <c r="E52" i="67"/>
  <c r="E53" i="67"/>
  <c r="E54" i="67"/>
  <c r="E55" i="67"/>
  <c r="E56" i="67"/>
  <c r="E57" i="67"/>
  <c r="E58" i="67"/>
  <c r="E59" i="67"/>
  <c r="E60" i="67"/>
  <c r="E61" i="67"/>
  <c r="E62" i="67"/>
  <c r="E63" i="67"/>
  <c r="E64" i="67"/>
  <c r="E65" i="67"/>
  <c r="E66" i="67"/>
  <c r="E67" i="67"/>
  <c r="E68" i="67"/>
  <c r="E69" i="67"/>
  <c r="E70" i="67"/>
  <c r="E71" i="67"/>
  <c r="E72" i="67"/>
  <c r="E73" i="67"/>
  <c r="E74" i="67"/>
  <c r="E75" i="67"/>
  <c r="E76" i="67"/>
  <c r="E77" i="67"/>
  <c r="E78" i="67"/>
  <c r="E79" i="67"/>
  <c r="E80" i="67"/>
  <c r="E2" i="67"/>
  <c r="E3" i="67"/>
  <c r="E4" i="67"/>
  <c r="E5" i="67"/>
  <c r="E81" i="67"/>
  <c r="E82" i="67"/>
  <c r="E83" i="67"/>
  <c r="E84" i="67"/>
  <c r="E85" i="67"/>
  <c r="E86" i="67"/>
  <c r="E87" i="67"/>
  <c r="E88" i="67"/>
  <c r="E89" i="67"/>
  <c r="E90" i="67"/>
  <c r="E91" i="67"/>
  <c r="E92" i="67"/>
  <c r="E6" i="67"/>
  <c r="D12" i="33" l="1"/>
  <c r="D28" i="33"/>
  <c r="D56" i="33"/>
  <c r="D3" i="33"/>
  <c r="D4" i="33"/>
  <c r="D7" i="33"/>
  <c r="D6" i="33"/>
  <c r="D2" i="33"/>
  <c r="D14" i="33"/>
  <c r="D8" i="33"/>
  <c r="D24" i="33"/>
  <c r="D34" i="33"/>
  <c r="D13" i="33"/>
  <c r="D11" i="33"/>
  <c r="D53" i="33"/>
  <c r="D21" i="33"/>
  <c r="D50" i="33"/>
  <c r="D5" i="33"/>
  <c r="D57" i="33"/>
  <c r="D17" i="33"/>
  <c r="D27" i="33"/>
  <c r="D20" i="33"/>
  <c r="D39" i="33"/>
  <c r="D43" i="33"/>
  <c r="D41" i="33"/>
  <c r="D36" i="33"/>
  <c r="D22" i="33"/>
  <c r="D23" i="33"/>
  <c r="D32" i="33"/>
  <c r="D51" i="33"/>
  <c r="D33" i="33"/>
  <c r="D45" i="33"/>
  <c r="D31" i="33"/>
  <c r="D46" i="33"/>
  <c r="D40" i="33"/>
  <c r="D9" i="33"/>
  <c r="D19" i="33"/>
  <c r="D18" i="33"/>
  <c r="D30" i="33"/>
  <c r="D58" i="33"/>
  <c r="D59" i="33"/>
  <c r="D26" i="33"/>
  <c r="D25" i="33"/>
  <c r="D44" i="33"/>
  <c r="D60" i="33"/>
  <c r="D15" i="33"/>
  <c r="D29" i="33"/>
  <c r="D61" i="33"/>
  <c r="D38" i="33"/>
  <c r="D16" i="33"/>
  <c r="D35" i="33"/>
  <c r="D49" i="33"/>
  <c r="D48" i="33"/>
  <c r="D47" i="33"/>
  <c r="D52" i="33"/>
  <c r="D10" i="33"/>
  <c r="D62" i="33"/>
  <c r="D42" i="33"/>
  <c r="D55" i="33"/>
  <c r="D54" i="33"/>
  <c r="D63" i="33"/>
  <c r="D37" i="33"/>
  <c r="K12" i="77"/>
  <c r="D12" i="77"/>
  <c r="K33" i="39"/>
  <c r="K3" i="39"/>
  <c r="E46" i="72"/>
  <c r="K46" i="72"/>
  <c r="E38" i="72"/>
  <c r="K38" i="72"/>
  <c r="K48" i="71"/>
  <c r="K3" i="71"/>
  <c r="K13" i="46"/>
  <c r="D22" i="100" l="1"/>
  <c r="H23" i="100"/>
  <c r="E41" i="65"/>
  <c r="E6" i="83"/>
  <c r="K28" i="62"/>
  <c r="K43" i="62"/>
  <c r="K44" i="62"/>
  <c r="D15" i="73"/>
  <c r="C15" i="73" s="1"/>
  <c r="D9" i="73"/>
  <c r="C9" i="73" s="1"/>
  <c r="D26" i="73"/>
  <c r="C26" i="73" s="1"/>
  <c r="D2" i="73"/>
  <c r="C2" i="73" s="1"/>
  <c r="D7" i="73"/>
  <c r="C7" i="73" s="1"/>
  <c r="D16" i="73"/>
  <c r="C16" i="73" s="1"/>
  <c r="D14" i="73"/>
  <c r="C14" i="73" s="1"/>
  <c r="D6" i="73"/>
  <c r="C6" i="73" s="1"/>
  <c r="D8" i="73"/>
  <c r="C8" i="73" s="1"/>
  <c r="D38" i="73"/>
  <c r="C38" i="73" s="1"/>
  <c r="D3" i="73"/>
  <c r="C3" i="73" s="1"/>
  <c r="D39" i="73"/>
  <c r="C39" i="73" s="1"/>
  <c r="D12" i="73"/>
  <c r="C12" i="73" s="1"/>
  <c r="D20" i="73"/>
  <c r="C20" i="73" s="1"/>
  <c r="D5" i="73"/>
  <c r="C5" i="73" s="1"/>
  <c r="D22" i="73"/>
  <c r="C22" i="73" s="1"/>
  <c r="D23" i="73"/>
  <c r="C23" i="73" s="1"/>
  <c r="D37" i="73"/>
  <c r="C37" i="73" s="1"/>
  <c r="D17" i="73"/>
  <c r="C17" i="73" s="1"/>
  <c r="D11" i="73"/>
  <c r="C11" i="73" s="1"/>
  <c r="D32" i="62"/>
  <c r="K32" i="62"/>
  <c r="D30" i="62"/>
  <c r="K30" i="62"/>
  <c r="D20" i="62"/>
  <c r="K20" i="62"/>
  <c r="D19" i="62"/>
  <c r="K19" i="62"/>
  <c r="D45" i="62"/>
  <c r="K45" i="62"/>
  <c r="D29" i="62"/>
  <c r="K29" i="62"/>
  <c r="D46" i="62"/>
  <c r="K46" i="62"/>
  <c r="D47" i="62"/>
  <c r="K47" i="62"/>
  <c r="D15" i="62"/>
  <c r="K15" i="62"/>
  <c r="D31" i="62"/>
  <c r="K31" i="62"/>
  <c r="D26" i="62"/>
  <c r="K26" i="62"/>
  <c r="D33" i="58"/>
  <c r="K33" i="58"/>
  <c r="D23" i="58"/>
  <c r="K23" i="58"/>
  <c r="D38" i="58"/>
  <c r="K38" i="58"/>
  <c r="D17" i="58"/>
  <c r="K17" i="58"/>
  <c r="D16" i="58"/>
  <c r="K16" i="58"/>
  <c r="D29" i="58"/>
  <c r="K29" i="58"/>
  <c r="D37" i="58"/>
  <c r="K37" i="58"/>
  <c r="D19" i="58"/>
  <c r="K19" i="58"/>
  <c r="D30" i="58"/>
  <c r="K30" i="58"/>
  <c r="D45" i="58"/>
  <c r="K45" i="58"/>
  <c r="D12" i="58"/>
  <c r="K12" i="58"/>
  <c r="D27" i="58"/>
  <c r="K27" i="58"/>
  <c r="D39" i="58"/>
  <c r="K39" i="58"/>
  <c r="D46" i="58"/>
  <c r="K46" i="58"/>
  <c r="D9" i="58"/>
  <c r="K9" i="58"/>
  <c r="D28" i="55"/>
  <c r="K28" i="55"/>
  <c r="D12" i="55"/>
  <c r="K12" i="55"/>
  <c r="D4" i="55"/>
  <c r="K4" i="55"/>
  <c r="D27" i="55"/>
  <c r="K27" i="55"/>
  <c r="D16" i="55"/>
  <c r="K16" i="55"/>
  <c r="D8" i="50"/>
  <c r="K8" i="50"/>
  <c r="D24" i="50"/>
  <c r="K24" i="50"/>
  <c r="D29" i="50"/>
  <c r="K29" i="50"/>
  <c r="D23" i="50"/>
  <c r="K23" i="50"/>
  <c r="D30" i="50"/>
  <c r="K30" i="50"/>
  <c r="D26" i="50"/>
  <c r="K26" i="50"/>
  <c r="D20" i="50"/>
  <c r="K20" i="50"/>
  <c r="D31" i="50"/>
  <c r="K31" i="50"/>
  <c r="D32" i="50"/>
  <c r="K32" i="50"/>
  <c r="D7" i="46"/>
  <c r="K7" i="46"/>
  <c r="D2" i="46"/>
  <c r="K2" i="46"/>
  <c r="D4" i="46"/>
  <c r="K4" i="46"/>
  <c r="D6" i="46"/>
  <c r="K6" i="46"/>
  <c r="D25" i="46"/>
  <c r="K25" i="46"/>
  <c r="D11" i="46"/>
  <c r="K11" i="46"/>
  <c r="D26" i="46"/>
  <c r="K26" i="46"/>
  <c r="D16" i="46"/>
  <c r="K16" i="46"/>
  <c r="D27" i="46"/>
  <c r="K27" i="46"/>
  <c r="D18" i="46"/>
  <c r="K18" i="46"/>
  <c r="D21" i="90"/>
  <c r="K21" i="90"/>
  <c r="D28" i="90"/>
  <c r="K28" i="90"/>
  <c r="D22" i="90"/>
  <c r="K22" i="90"/>
  <c r="D10" i="90"/>
  <c r="K10" i="90"/>
  <c r="D29" i="90"/>
  <c r="K29" i="90"/>
  <c r="D17" i="90"/>
  <c r="K17" i="90"/>
  <c r="D25" i="71"/>
  <c r="K25" i="71"/>
  <c r="D28" i="72"/>
  <c r="E28" i="72"/>
  <c r="K28" i="72"/>
  <c r="D71" i="39"/>
  <c r="K71" i="39"/>
  <c r="E49" i="33"/>
  <c r="K49" i="33"/>
  <c r="E48" i="33"/>
  <c r="K48" i="33"/>
  <c r="E47" i="33"/>
  <c r="K47" i="33"/>
  <c r="E52" i="33"/>
  <c r="K52" i="33"/>
  <c r="E10" i="33"/>
  <c r="K10" i="33"/>
  <c r="E62" i="33"/>
  <c r="K62" i="33"/>
  <c r="E42" i="33"/>
  <c r="K42" i="33"/>
  <c r="E55" i="33"/>
  <c r="K55" i="33"/>
  <c r="E54" i="33"/>
  <c r="K54" i="33"/>
  <c r="E63" i="33"/>
  <c r="K63" i="33"/>
  <c r="E37" i="33"/>
  <c r="K37" i="33"/>
  <c r="D49" i="69"/>
  <c r="K49" i="69"/>
  <c r="D51" i="69"/>
  <c r="K51" i="69"/>
  <c r="D41" i="69"/>
  <c r="K41" i="69"/>
  <c r="D48" i="69"/>
  <c r="K48" i="69"/>
  <c r="D9" i="69"/>
  <c r="K9" i="69"/>
  <c r="D61" i="69"/>
  <c r="K61" i="69"/>
  <c r="D62" i="69"/>
  <c r="K62" i="69"/>
  <c r="D55" i="69"/>
  <c r="K55" i="69"/>
  <c r="D52" i="69"/>
  <c r="K52" i="69"/>
  <c r="D59" i="69"/>
  <c r="K59" i="69"/>
  <c r="D33" i="69"/>
  <c r="K33" i="69"/>
  <c r="D47" i="70"/>
  <c r="E47" i="70"/>
  <c r="K47" i="70"/>
  <c r="D60" i="70"/>
  <c r="E60" i="70"/>
  <c r="K60" i="70"/>
  <c r="D38" i="70"/>
  <c r="E38" i="70"/>
  <c r="K38" i="70"/>
  <c r="D51" i="70"/>
  <c r="E51" i="70"/>
  <c r="K51" i="70"/>
  <c r="D11" i="70"/>
  <c r="E11" i="70"/>
  <c r="K11" i="70"/>
  <c r="D61" i="70"/>
  <c r="E61" i="70"/>
  <c r="K61" i="70"/>
  <c r="D62" i="70"/>
  <c r="E62" i="70"/>
  <c r="K62" i="70"/>
  <c r="D63" i="70"/>
  <c r="E63" i="70"/>
  <c r="K63" i="70"/>
  <c r="D49" i="70"/>
  <c r="E49" i="70"/>
  <c r="K49" i="70"/>
  <c r="D50" i="70"/>
  <c r="E50" i="70"/>
  <c r="K50" i="70"/>
  <c r="D39" i="70"/>
  <c r="E39" i="70"/>
  <c r="K39" i="70"/>
  <c r="K43" i="28"/>
  <c r="K52" i="28"/>
  <c r="K28" i="28"/>
  <c r="K64" i="28"/>
  <c r="K42" i="28"/>
  <c r="K60" i="28"/>
  <c r="K18" i="28"/>
  <c r="K30" i="28"/>
  <c r="K19" i="28"/>
  <c r="K47" i="28"/>
  <c r="K69" i="28"/>
  <c r="K81" i="28"/>
  <c r="K38" i="28"/>
  <c r="K51" i="28"/>
  <c r="K66" i="28"/>
  <c r="K82" i="28"/>
  <c r="K53" i="28"/>
  <c r="K37" i="28"/>
  <c r="K58" i="28"/>
  <c r="K56" i="28"/>
  <c r="K73" i="28"/>
  <c r="K40" i="28"/>
  <c r="K63" i="28"/>
  <c r="K59" i="28"/>
  <c r="K72" i="28"/>
  <c r="K83" i="28"/>
  <c r="K75" i="28"/>
  <c r="K71" i="28"/>
  <c r="K76" i="28"/>
  <c r="K8" i="28"/>
  <c r="K50" i="28"/>
  <c r="K26" i="28"/>
  <c r="K84" i="28"/>
  <c r="K85" i="28"/>
  <c r="K86" i="28"/>
  <c r="K80" i="28"/>
  <c r="K87" i="28"/>
  <c r="K88" i="28"/>
  <c r="K78" i="28"/>
  <c r="K45" i="28"/>
  <c r="K89" i="28"/>
  <c r="K57" i="28"/>
  <c r="K44" i="28"/>
  <c r="K67" i="28"/>
  <c r="K70" i="28"/>
  <c r="K90" i="28"/>
  <c r="K34" i="28"/>
  <c r="K91" i="28"/>
  <c r="K65" i="28"/>
  <c r="K24" i="28"/>
  <c r="K49" i="28"/>
  <c r="K77" i="28"/>
  <c r="K48" i="28"/>
  <c r="K62" i="28"/>
  <c r="K31" i="28"/>
  <c r="K74" i="28"/>
  <c r="K61" i="28"/>
  <c r="K79" i="28"/>
  <c r="K92" i="28"/>
  <c r="D31" i="28"/>
  <c r="E31" i="28"/>
  <c r="D74" i="28"/>
  <c r="E74" i="28"/>
  <c r="D61" i="28"/>
  <c r="E61" i="28"/>
  <c r="D79" i="28"/>
  <c r="E79" i="28"/>
  <c r="D92" i="28"/>
  <c r="E92" i="28"/>
  <c r="K24" i="67"/>
  <c r="K85" i="67"/>
  <c r="K72" i="67"/>
  <c r="K41" i="67"/>
  <c r="K92" i="67"/>
  <c r="E79" i="68"/>
  <c r="K79" i="68"/>
  <c r="E78" i="68"/>
  <c r="K78" i="68"/>
  <c r="E77" i="68"/>
  <c r="K77" i="68"/>
  <c r="E76" i="68"/>
  <c r="K76" i="68"/>
  <c r="E74" i="68"/>
  <c r="K74" i="68"/>
  <c r="D35" i="66"/>
  <c r="E35" i="66"/>
  <c r="K35" i="66"/>
  <c r="D39" i="66"/>
  <c r="E39" i="66"/>
  <c r="K39" i="66"/>
  <c r="D40" i="66"/>
  <c r="E40" i="66"/>
  <c r="K40" i="66"/>
  <c r="D23" i="66"/>
  <c r="E23" i="66"/>
  <c r="K23" i="66"/>
  <c r="D31" i="66"/>
  <c r="E31" i="66"/>
  <c r="K31" i="66"/>
  <c r="D33" i="66"/>
  <c r="E33" i="66"/>
  <c r="K33" i="66"/>
  <c r="D11" i="66"/>
  <c r="E11" i="66"/>
  <c r="K11" i="66"/>
  <c r="D41" i="66"/>
  <c r="E41" i="66"/>
  <c r="K41" i="66"/>
  <c r="D2" i="65"/>
  <c r="K2" i="65"/>
  <c r="D6" i="65"/>
  <c r="K6" i="65"/>
  <c r="D5" i="65"/>
  <c r="K5" i="65"/>
  <c r="D4" i="65"/>
  <c r="K4" i="65"/>
  <c r="D9" i="65"/>
  <c r="K9" i="65"/>
  <c r="D7" i="65"/>
  <c r="K7" i="65"/>
  <c r="D10" i="65"/>
  <c r="K10" i="65"/>
  <c r="D11" i="65"/>
  <c r="K11" i="65"/>
  <c r="D14" i="65"/>
  <c r="K14" i="65"/>
  <c r="D13" i="65"/>
  <c r="K13" i="65"/>
  <c r="D26" i="65"/>
  <c r="K26" i="65"/>
  <c r="D17" i="65"/>
  <c r="K17" i="65"/>
  <c r="D15" i="65"/>
  <c r="K15" i="65"/>
  <c r="D27" i="65"/>
  <c r="K27" i="65"/>
  <c r="D25" i="65"/>
  <c r="K25" i="65"/>
  <c r="D22" i="65"/>
  <c r="K22" i="65"/>
  <c r="D24" i="65"/>
  <c r="K24" i="65"/>
  <c r="D33" i="65"/>
  <c r="K33" i="65"/>
  <c r="D18" i="65"/>
  <c r="K18" i="65"/>
  <c r="D30" i="65"/>
  <c r="K30" i="65"/>
  <c r="D21" i="65"/>
  <c r="K21" i="65"/>
  <c r="D29" i="65"/>
  <c r="K29" i="65"/>
  <c r="D37" i="65"/>
  <c r="K37" i="65"/>
  <c r="D32" i="65"/>
  <c r="K32" i="65"/>
  <c r="D35" i="65"/>
  <c r="K35" i="65"/>
  <c r="D3" i="65"/>
  <c r="K3" i="65"/>
  <c r="D12" i="65"/>
  <c r="K12" i="65"/>
  <c r="D8" i="65"/>
  <c r="K8" i="65"/>
  <c r="D38" i="65"/>
  <c r="K38" i="65"/>
  <c r="D28" i="65"/>
  <c r="K28" i="65"/>
  <c r="D19" i="65"/>
  <c r="K19" i="65"/>
  <c r="D20" i="65"/>
  <c r="K20" i="65"/>
  <c r="D36" i="65"/>
  <c r="K36" i="65"/>
  <c r="D42" i="65"/>
  <c r="K42" i="65"/>
  <c r="D40" i="65"/>
  <c r="K40" i="65"/>
  <c r="D23" i="65"/>
  <c r="K23" i="65"/>
  <c r="D31" i="65"/>
  <c r="K31" i="65"/>
  <c r="D34" i="65"/>
  <c r="K34" i="65"/>
  <c r="D16" i="65"/>
  <c r="K16" i="65"/>
  <c r="D41" i="65"/>
  <c r="K41" i="65"/>
  <c r="E2" i="21"/>
  <c r="E7" i="21"/>
  <c r="E4" i="21"/>
  <c r="E6" i="21"/>
  <c r="E12" i="21"/>
  <c r="E8" i="21"/>
  <c r="E17" i="21"/>
  <c r="E9" i="21"/>
  <c r="E20" i="21"/>
  <c r="E16" i="21"/>
  <c r="E30" i="21"/>
  <c r="E13" i="21"/>
  <c r="E28" i="21"/>
  <c r="E26" i="21"/>
  <c r="E11" i="21"/>
  <c r="E10" i="21"/>
  <c r="E22" i="21"/>
  <c r="E34" i="21"/>
  <c r="E24" i="21"/>
  <c r="E29" i="21"/>
  <c r="E15" i="21"/>
  <c r="E23" i="21"/>
  <c r="E25" i="21"/>
  <c r="E27" i="21"/>
  <c r="E37" i="21"/>
  <c r="E3" i="21"/>
  <c r="E14" i="21"/>
  <c r="E5" i="21"/>
  <c r="E35" i="21"/>
  <c r="E18" i="21"/>
  <c r="E38" i="21"/>
  <c r="E21" i="21"/>
  <c r="E32" i="21"/>
  <c r="E39" i="21"/>
  <c r="E40" i="21"/>
  <c r="E19" i="21"/>
  <c r="E31" i="21"/>
  <c r="E33" i="21"/>
  <c r="E41" i="21"/>
  <c r="E42" i="21"/>
  <c r="D32" i="21"/>
  <c r="K32" i="21"/>
  <c r="D39" i="21"/>
  <c r="K39" i="21"/>
  <c r="D40" i="21"/>
  <c r="K40" i="21"/>
  <c r="D19" i="21"/>
  <c r="K19" i="21"/>
  <c r="D31" i="21"/>
  <c r="K31" i="21"/>
  <c r="D33" i="21"/>
  <c r="K33" i="21"/>
  <c r="D41" i="21"/>
  <c r="K41" i="21"/>
  <c r="D42" i="21"/>
  <c r="K42" i="21"/>
  <c r="E13" i="84"/>
  <c r="K13" i="84"/>
  <c r="E4" i="84"/>
  <c r="K4" i="84"/>
  <c r="E9" i="84"/>
  <c r="K9" i="84"/>
  <c r="E12" i="84"/>
  <c r="K12" i="84"/>
  <c r="E5" i="84"/>
  <c r="K5" i="84"/>
  <c r="E10" i="84"/>
  <c r="K10" i="84"/>
  <c r="E6" i="84"/>
  <c r="K6" i="84"/>
  <c r="E39" i="84"/>
  <c r="K39" i="84"/>
  <c r="E3" i="84"/>
  <c r="K3" i="84"/>
  <c r="E7" i="84"/>
  <c r="K7" i="84"/>
  <c r="E8" i="84"/>
  <c r="K8" i="84"/>
  <c r="E26" i="84"/>
  <c r="K26" i="84"/>
  <c r="E15" i="84"/>
  <c r="K15" i="84"/>
  <c r="E20" i="84"/>
  <c r="K20" i="84"/>
  <c r="E40" i="84"/>
  <c r="K40" i="84"/>
  <c r="E34" i="84"/>
  <c r="K34" i="84"/>
  <c r="E32" i="84"/>
  <c r="K32" i="84"/>
  <c r="E30" i="84"/>
  <c r="K30" i="84"/>
  <c r="E21" i="84"/>
  <c r="K21" i="84"/>
  <c r="E19" i="84"/>
  <c r="K19" i="84"/>
  <c r="E24" i="84"/>
  <c r="K24" i="84"/>
  <c r="E11" i="84"/>
  <c r="K11" i="84"/>
  <c r="E14" i="84"/>
  <c r="K14" i="84"/>
  <c r="E29" i="84"/>
  <c r="K29" i="84"/>
  <c r="E23" i="84"/>
  <c r="K23" i="84"/>
  <c r="E41" i="84"/>
  <c r="K41" i="84"/>
  <c r="E28" i="84"/>
  <c r="K28" i="84"/>
  <c r="E42" i="84"/>
  <c r="K42" i="84"/>
  <c r="E36" i="84"/>
  <c r="K36" i="84"/>
  <c r="E38" i="84"/>
  <c r="K38" i="84"/>
  <c r="E43" i="84"/>
  <c r="K43" i="84"/>
  <c r="E31" i="84"/>
  <c r="K31" i="84"/>
  <c r="E2" i="84"/>
  <c r="K2" i="84"/>
  <c r="E18" i="84"/>
  <c r="K18" i="84"/>
  <c r="E33" i="84"/>
  <c r="K33" i="84"/>
  <c r="E37" i="84"/>
  <c r="K37" i="84"/>
  <c r="E22" i="84"/>
  <c r="K22" i="84"/>
  <c r="E25" i="84"/>
  <c r="K25" i="84"/>
  <c r="E17" i="84"/>
  <c r="K17" i="84"/>
  <c r="E35" i="84"/>
  <c r="K35" i="84"/>
  <c r="E27" i="84"/>
  <c r="K27" i="84"/>
  <c r="D27" i="84"/>
  <c r="D35" i="84"/>
  <c r="D17" i="84"/>
  <c r="D25" i="84"/>
  <c r="D22" i="84"/>
  <c r="D37" i="84"/>
  <c r="D33" i="84"/>
  <c r="D18" i="84"/>
  <c r="D2" i="84"/>
  <c r="D31" i="84"/>
  <c r="D43" i="84"/>
  <c r="D38" i="84"/>
  <c r="D36" i="84"/>
  <c r="D42" i="84"/>
  <c r="D28" i="84"/>
  <c r="D41" i="84"/>
  <c r="D23" i="84"/>
  <c r="D29" i="84"/>
  <c r="D14" i="84"/>
  <c r="D11" i="84"/>
  <c r="D24" i="84"/>
  <c r="D19" i="84"/>
  <c r="D21" i="84"/>
  <c r="D30" i="84"/>
  <c r="D32" i="84"/>
  <c r="D34" i="84"/>
  <c r="D40" i="84"/>
  <c r="D20" i="84"/>
  <c r="D15" i="84"/>
  <c r="D26" i="84"/>
  <c r="D8" i="84"/>
  <c r="D7" i="84"/>
  <c r="D3" i="84"/>
  <c r="D39" i="84"/>
  <c r="D6" i="84"/>
  <c r="D10" i="84"/>
  <c r="D5" i="84"/>
  <c r="D12" i="84"/>
  <c r="D9" i="84"/>
  <c r="D4" i="84"/>
  <c r="D13" i="84"/>
  <c r="D16" i="84"/>
  <c r="D12" i="83"/>
  <c r="D4" i="83"/>
  <c r="D9" i="83"/>
  <c r="D13" i="83"/>
  <c r="D6" i="83"/>
  <c r="D8" i="83"/>
  <c r="D7" i="83"/>
  <c r="D40" i="83"/>
  <c r="D3" i="83"/>
  <c r="D14" i="83"/>
  <c r="D11" i="83"/>
  <c r="D19" i="83"/>
  <c r="D16" i="83"/>
  <c r="D18" i="83"/>
  <c r="D41" i="83"/>
  <c r="D21" i="83"/>
  <c r="D33" i="83"/>
  <c r="D29" i="83"/>
  <c r="D26" i="83"/>
  <c r="D17" i="83"/>
  <c r="D23" i="83"/>
  <c r="D38" i="83"/>
  <c r="D15" i="83"/>
  <c r="D31" i="83"/>
  <c r="D24" i="83"/>
  <c r="D42" i="83"/>
  <c r="D30" i="83"/>
  <c r="D34" i="83"/>
  <c r="D36" i="83"/>
  <c r="D43" i="83"/>
  <c r="D39" i="83"/>
  <c r="D22" i="83"/>
  <c r="D2" i="83"/>
  <c r="D5" i="83"/>
  <c r="D32" i="83"/>
  <c r="D35" i="83"/>
  <c r="D25" i="83"/>
  <c r="D27" i="83"/>
  <c r="D20" i="83"/>
  <c r="D37" i="83"/>
  <c r="D28" i="83"/>
  <c r="D10" i="83"/>
  <c r="K12" i="83"/>
  <c r="K4" i="83"/>
  <c r="K9" i="83"/>
  <c r="K13" i="83"/>
  <c r="K6" i="83"/>
  <c r="K8" i="83"/>
  <c r="K7" i="83"/>
  <c r="K40" i="83"/>
  <c r="K3" i="83"/>
  <c r="K14" i="83"/>
  <c r="K11" i="83"/>
  <c r="K19" i="83"/>
  <c r="K16" i="83"/>
  <c r="K18" i="83"/>
  <c r="K41" i="83"/>
  <c r="K21" i="83"/>
  <c r="K33" i="83"/>
  <c r="K29" i="83"/>
  <c r="K26" i="83"/>
  <c r="K17" i="83"/>
  <c r="K23" i="83"/>
  <c r="K38" i="83"/>
  <c r="K15" i="83"/>
  <c r="K31" i="83"/>
  <c r="K24" i="83"/>
  <c r="K42" i="83"/>
  <c r="K30" i="83"/>
  <c r="K34" i="83"/>
  <c r="K36" i="83"/>
  <c r="K43" i="83"/>
  <c r="K39" i="83"/>
  <c r="K22" i="83"/>
  <c r="K2" i="83"/>
  <c r="K5" i="83"/>
  <c r="K32" i="83"/>
  <c r="K35" i="83"/>
  <c r="K25" i="83"/>
  <c r="K27" i="83"/>
  <c r="K20" i="83"/>
  <c r="K37" i="83"/>
  <c r="K28" i="83"/>
  <c r="D38" i="81"/>
  <c r="E38" i="81"/>
  <c r="K38" i="81"/>
  <c r="D2" i="81"/>
  <c r="E2" i="81"/>
  <c r="K2" i="81"/>
  <c r="D9" i="81"/>
  <c r="E9" i="81"/>
  <c r="K9" i="81"/>
  <c r="D18" i="81"/>
  <c r="E18" i="81"/>
  <c r="K18" i="81"/>
  <c r="D6" i="81"/>
  <c r="E6" i="81"/>
  <c r="K6" i="81"/>
  <c r="D16" i="81"/>
  <c r="E16" i="81"/>
  <c r="K16" i="81"/>
  <c r="D10" i="81"/>
  <c r="E10" i="81"/>
  <c r="K10" i="81"/>
  <c r="D39" i="81"/>
  <c r="E39" i="81"/>
  <c r="K39" i="81"/>
  <c r="D4" i="81"/>
  <c r="E4" i="81"/>
  <c r="K4" i="81"/>
  <c r="D8" i="81"/>
  <c r="E8" i="81"/>
  <c r="K8" i="81"/>
  <c r="D5" i="81"/>
  <c r="E5" i="81"/>
  <c r="K5" i="81"/>
  <c r="D12" i="81"/>
  <c r="E12" i="81"/>
  <c r="K12" i="81"/>
  <c r="D28" i="81"/>
  <c r="E28" i="81"/>
  <c r="K28" i="81"/>
  <c r="D17" i="81"/>
  <c r="E17" i="81"/>
  <c r="K17" i="81"/>
  <c r="D40" i="81"/>
  <c r="E40" i="81"/>
  <c r="K40" i="81"/>
  <c r="D41" i="81"/>
  <c r="E41" i="81"/>
  <c r="K41" i="81"/>
  <c r="D30" i="81"/>
  <c r="E30" i="81"/>
  <c r="K30" i="81"/>
  <c r="D23" i="81"/>
  <c r="E23" i="81"/>
  <c r="K23" i="81"/>
  <c r="D11" i="81"/>
  <c r="E11" i="81"/>
  <c r="K11" i="81"/>
  <c r="D27" i="81"/>
  <c r="E27" i="81"/>
  <c r="K27" i="81"/>
  <c r="D19" i="81"/>
  <c r="E19" i="81"/>
  <c r="K19" i="81"/>
  <c r="D14" i="81"/>
  <c r="E14" i="81"/>
  <c r="K14" i="81"/>
  <c r="D21" i="81"/>
  <c r="E21" i="81"/>
  <c r="K21" i="81"/>
  <c r="D29" i="81"/>
  <c r="E29" i="81"/>
  <c r="K29" i="81"/>
  <c r="D20" i="81"/>
  <c r="E20" i="81"/>
  <c r="K20" i="81"/>
  <c r="D42" i="81"/>
  <c r="E42" i="81"/>
  <c r="K42" i="81"/>
  <c r="D22" i="81"/>
  <c r="E22" i="81"/>
  <c r="K22" i="81"/>
  <c r="D33" i="81"/>
  <c r="E33" i="81"/>
  <c r="K33" i="81"/>
  <c r="D32" i="81"/>
  <c r="E32" i="81"/>
  <c r="K32" i="81"/>
  <c r="D35" i="81"/>
  <c r="E35" i="81"/>
  <c r="K35" i="81"/>
  <c r="D37" i="81"/>
  <c r="E37" i="81"/>
  <c r="K37" i="81"/>
  <c r="D25" i="81"/>
  <c r="E25" i="81"/>
  <c r="K25" i="81"/>
  <c r="D3" i="81"/>
  <c r="E3" i="81"/>
  <c r="K3" i="81"/>
  <c r="D7" i="81"/>
  <c r="E7" i="81"/>
  <c r="K7" i="81"/>
  <c r="D36" i="81"/>
  <c r="E36" i="81"/>
  <c r="K36" i="81"/>
  <c r="D31" i="81"/>
  <c r="E31" i="81"/>
  <c r="K31" i="81"/>
  <c r="D43" i="81"/>
  <c r="E43" i="81"/>
  <c r="K43" i="81"/>
  <c r="D26" i="81"/>
  <c r="E26" i="81"/>
  <c r="K26" i="81"/>
  <c r="D15" i="81"/>
  <c r="E15" i="81"/>
  <c r="K15" i="81"/>
  <c r="D34" i="81"/>
  <c r="E34" i="81"/>
  <c r="K34" i="81"/>
  <c r="D24" i="81"/>
  <c r="E24" i="81"/>
  <c r="K24" i="81"/>
  <c r="D8" i="11"/>
  <c r="D20" i="11"/>
  <c r="D21" i="11"/>
  <c r="D9" i="11"/>
  <c r="D17" i="11"/>
  <c r="K11" i="11"/>
  <c r="K3" i="11"/>
  <c r="K12" i="11"/>
  <c r="K2" i="11"/>
  <c r="K18" i="11"/>
  <c r="K13" i="11"/>
  <c r="K14" i="11"/>
  <c r="K15" i="11"/>
  <c r="K16" i="11"/>
  <c r="K6" i="11"/>
  <c r="K4" i="11"/>
  <c r="K7" i="11"/>
  <c r="K19" i="11"/>
  <c r="K5" i="11"/>
  <c r="K8" i="11"/>
  <c r="K20" i="11"/>
  <c r="K21" i="11"/>
  <c r="K9" i="11"/>
  <c r="K17" i="11"/>
  <c r="D11" i="12"/>
  <c r="K11" i="12"/>
  <c r="D20" i="12"/>
  <c r="K20" i="12"/>
  <c r="D21" i="12"/>
  <c r="K21" i="12"/>
  <c r="D5" i="12"/>
  <c r="K5" i="12"/>
  <c r="D14" i="12"/>
  <c r="D15" i="101" s="1"/>
  <c r="K14" i="12"/>
  <c r="K21" i="93"/>
  <c r="K22" i="93"/>
  <c r="K15" i="93"/>
  <c r="K16" i="93"/>
  <c r="K17" i="93"/>
  <c r="D10" i="93"/>
  <c r="D11" i="93"/>
  <c r="D6" i="93"/>
  <c r="D12" i="93"/>
  <c r="D7" i="93"/>
  <c r="D5" i="93"/>
  <c r="D13" i="93"/>
  <c r="D8" i="93"/>
  <c r="D9" i="93"/>
  <c r="D3" i="93"/>
  <c r="D2" i="93"/>
  <c r="D23" i="93"/>
  <c r="D18" i="93"/>
  <c r="D19" i="93"/>
  <c r="D14" i="93"/>
  <c r="D20" i="93"/>
  <c r="D21" i="93"/>
  <c r="D22" i="93"/>
  <c r="D15" i="93"/>
  <c r="D16" i="93"/>
  <c r="D17" i="93"/>
  <c r="K29" i="97"/>
  <c r="K30" i="97"/>
  <c r="K31" i="97"/>
  <c r="K32" i="97"/>
  <c r="K28" i="97"/>
  <c r="K2" i="97"/>
  <c r="H12" i="101" l="1"/>
  <c r="D14" i="101"/>
  <c r="H25" i="101"/>
  <c r="D27" i="101"/>
  <c r="E30" i="65"/>
  <c r="E38" i="83"/>
  <c r="E41" i="83"/>
  <c r="E18" i="83"/>
  <c r="E29" i="65"/>
  <c r="E24" i="83"/>
  <c r="E21" i="83"/>
  <c r="E18" i="65"/>
  <c r="E25" i="83"/>
  <c r="E59" i="69"/>
  <c r="E21" i="65"/>
  <c r="E39" i="83"/>
  <c r="E2" i="83"/>
  <c r="E9" i="83"/>
  <c r="E31" i="83"/>
  <c r="E52" i="69"/>
  <c r="E7" i="83"/>
  <c r="E16" i="83"/>
  <c r="E28" i="65"/>
  <c r="E35" i="65"/>
  <c r="E4" i="65"/>
  <c r="E28" i="83"/>
  <c r="E25" i="71"/>
  <c r="E48" i="71"/>
  <c r="E49" i="69"/>
  <c r="E55" i="69"/>
  <c r="E51" i="69"/>
  <c r="E5" i="65"/>
  <c r="E7" i="65"/>
  <c r="E15" i="65"/>
  <c r="E27" i="83"/>
  <c r="E12" i="83"/>
  <c r="E42" i="83"/>
  <c r="E43" i="83"/>
  <c r="E20" i="83"/>
  <c r="E3" i="83"/>
  <c r="E17" i="83"/>
  <c r="E27" i="65"/>
  <c r="E23" i="83"/>
  <c r="E8" i="65"/>
  <c r="E38" i="65"/>
  <c r="E11" i="83"/>
  <c r="E32" i="83"/>
  <c r="E33" i="83"/>
  <c r="E30" i="83"/>
  <c r="E61" i="69"/>
  <c r="E48" i="69"/>
  <c r="E36" i="65"/>
  <c r="E15" i="83"/>
  <c r="E34" i="83"/>
  <c r="E20" i="65"/>
  <c r="E14" i="83"/>
  <c r="E22" i="83"/>
  <c r="E13" i="83"/>
  <c r="E26" i="83"/>
  <c r="E37" i="83"/>
  <c r="E40" i="65"/>
  <c r="E34" i="65"/>
  <c r="E33" i="69"/>
  <c r="E2" i="65"/>
  <c r="E23" i="65"/>
  <c r="E17" i="65"/>
  <c r="E12" i="65"/>
  <c r="E29" i="83"/>
  <c r="E8" i="83"/>
  <c r="E36" i="83"/>
  <c r="E41" i="69"/>
  <c r="M28" i="97"/>
  <c r="K7" i="62"/>
  <c r="K16" i="62"/>
  <c r="K2" i="62"/>
  <c r="K4" i="62"/>
  <c r="K14" i="62"/>
  <c r="K33" i="62"/>
  <c r="K8" i="62"/>
  <c r="K23" i="62"/>
  <c r="K22" i="62"/>
  <c r="K42" i="62"/>
  <c r="K24" i="62"/>
  <c r="K41" i="62"/>
  <c r="K40" i="62"/>
  <c r="K39" i="62"/>
  <c r="K21" i="62"/>
  <c r="K9" i="62"/>
  <c r="K11" i="62"/>
  <c r="K34" i="62"/>
  <c r="K27" i="62"/>
  <c r="K36" i="62"/>
  <c r="K25" i="62"/>
  <c r="K38" i="62"/>
  <c r="K18" i="62"/>
  <c r="K17" i="62"/>
  <c r="K35" i="62"/>
  <c r="K12" i="62"/>
  <c r="K10" i="62"/>
  <c r="K3" i="62"/>
  <c r="K6" i="62"/>
  <c r="K37" i="62"/>
  <c r="K13" i="62"/>
  <c r="K5" i="62"/>
  <c r="D7" i="62"/>
  <c r="D16" i="62"/>
  <c r="D2" i="62"/>
  <c r="D4" i="62"/>
  <c r="D14" i="62"/>
  <c r="D33" i="62"/>
  <c r="D8" i="62"/>
  <c r="D23" i="62"/>
  <c r="D22" i="62"/>
  <c r="D42" i="62"/>
  <c r="D24" i="62"/>
  <c r="D41" i="62"/>
  <c r="D40" i="62"/>
  <c r="D39" i="62"/>
  <c r="D21" i="62"/>
  <c r="D9" i="62"/>
  <c r="D11" i="62"/>
  <c r="D34" i="62"/>
  <c r="D27" i="62"/>
  <c r="D36" i="62"/>
  <c r="D25" i="62"/>
  <c r="D38" i="62"/>
  <c r="D18" i="62"/>
  <c r="D17" i="62"/>
  <c r="D35" i="62"/>
  <c r="D12" i="62"/>
  <c r="D10" i="62"/>
  <c r="D3" i="62"/>
  <c r="D6" i="62"/>
  <c r="D37" i="62"/>
  <c r="D13" i="62"/>
  <c r="D5" i="62"/>
  <c r="K22" i="58"/>
  <c r="K4" i="58"/>
  <c r="K15" i="58"/>
  <c r="K28" i="58"/>
  <c r="K31" i="58"/>
  <c r="K24" i="58"/>
  <c r="K35" i="58"/>
  <c r="K34" i="58"/>
  <c r="K13" i="58"/>
  <c r="K3" i="58"/>
  <c r="K40" i="58"/>
  <c r="K20" i="58"/>
  <c r="K43" i="58"/>
  <c r="K42" i="58"/>
  <c r="K7" i="58"/>
  <c r="K26" i="58"/>
  <c r="K8" i="58"/>
  <c r="K21" i="58"/>
  <c r="K14" i="58"/>
  <c r="K32" i="58"/>
  <c r="K18" i="58"/>
  <c r="K10" i="58"/>
  <c r="K41" i="58"/>
  <c r="K36" i="58"/>
  <c r="K25" i="58"/>
  <c r="K11" i="58"/>
  <c r="K5" i="58"/>
  <c r="K6" i="58"/>
  <c r="K2" i="58"/>
  <c r="D22" i="58"/>
  <c r="D4" i="58"/>
  <c r="D15" i="58"/>
  <c r="D28" i="58"/>
  <c r="D31" i="58"/>
  <c r="D24" i="58"/>
  <c r="D35" i="58"/>
  <c r="D34" i="58"/>
  <c r="D13" i="58"/>
  <c r="D3" i="58"/>
  <c r="D40" i="58"/>
  <c r="D20" i="58"/>
  <c r="D43" i="58"/>
  <c r="D42" i="58"/>
  <c r="D7" i="58"/>
  <c r="D26" i="58"/>
  <c r="D8" i="58"/>
  <c r="D21" i="58"/>
  <c r="D14" i="58"/>
  <c r="D32" i="58"/>
  <c r="D18" i="58"/>
  <c r="D10" i="58"/>
  <c r="D41" i="58"/>
  <c r="D36" i="58"/>
  <c r="D25" i="58"/>
  <c r="D11" i="58"/>
  <c r="D5" i="58"/>
  <c r="D6" i="58"/>
  <c r="D2" i="58"/>
  <c r="K7" i="55"/>
  <c r="K20" i="55"/>
  <c r="K48" i="55"/>
  <c r="K34" i="55"/>
  <c r="K38" i="55"/>
  <c r="K30" i="55"/>
  <c r="K47" i="55"/>
  <c r="K19" i="55"/>
  <c r="K46" i="55"/>
  <c r="K35" i="55"/>
  <c r="K40" i="55"/>
  <c r="K14" i="55"/>
  <c r="K5" i="55"/>
  <c r="K45" i="55"/>
  <c r="K2" i="55"/>
  <c r="K31" i="55"/>
  <c r="K24" i="55"/>
  <c r="K37" i="55"/>
  <c r="K6" i="55"/>
  <c r="K36" i="55"/>
  <c r="K32" i="55"/>
  <c r="K17" i="55"/>
  <c r="K15" i="55"/>
  <c r="K23" i="55"/>
  <c r="K41" i="55"/>
  <c r="K33" i="55"/>
  <c r="K25" i="55"/>
  <c r="K26" i="55"/>
  <c r="K39" i="55"/>
  <c r="K44" i="55"/>
  <c r="K29" i="55"/>
  <c r="K9" i="55"/>
  <c r="K43" i="55"/>
  <c r="K22" i="55"/>
  <c r="K11" i="55"/>
  <c r="K42" i="55"/>
  <c r="K13" i="55"/>
  <c r="K8" i="55"/>
  <c r="K21" i="55"/>
  <c r="K3" i="55"/>
  <c r="K18" i="55"/>
  <c r="K10" i="55"/>
  <c r="D7" i="55"/>
  <c r="D20" i="55"/>
  <c r="D48" i="55"/>
  <c r="D34" i="55"/>
  <c r="D38" i="55"/>
  <c r="D30" i="55"/>
  <c r="D47" i="55"/>
  <c r="D19" i="55"/>
  <c r="D46" i="55"/>
  <c r="D35" i="55"/>
  <c r="D40" i="55"/>
  <c r="D14" i="55"/>
  <c r="D5" i="55"/>
  <c r="D45" i="55"/>
  <c r="D2" i="55"/>
  <c r="D31" i="55"/>
  <c r="D24" i="55"/>
  <c r="D37" i="55"/>
  <c r="D6" i="55"/>
  <c r="D36" i="55"/>
  <c r="D32" i="55"/>
  <c r="D17" i="55"/>
  <c r="D15" i="55"/>
  <c r="D23" i="55"/>
  <c r="D41" i="55"/>
  <c r="D33" i="55"/>
  <c r="D25" i="55"/>
  <c r="D26" i="55"/>
  <c r="D39" i="55"/>
  <c r="D44" i="55"/>
  <c r="D29" i="55"/>
  <c r="D9" i="55"/>
  <c r="D43" i="55"/>
  <c r="D22" i="55"/>
  <c r="D11" i="55"/>
  <c r="D42" i="55"/>
  <c r="D13" i="55"/>
  <c r="D8" i="55"/>
  <c r="D21" i="55"/>
  <c r="D3" i="55"/>
  <c r="D18" i="55"/>
  <c r="D10" i="55"/>
  <c r="K14" i="50"/>
  <c r="K17" i="50"/>
  <c r="K28" i="50"/>
  <c r="K6" i="50"/>
  <c r="K22" i="50"/>
  <c r="K18" i="50"/>
  <c r="K13" i="50"/>
  <c r="K16" i="50"/>
  <c r="K11" i="50"/>
  <c r="K15" i="50"/>
  <c r="K10" i="50"/>
  <c r="K12" i="50"/>
  <c r="K2" i="50"/>
  <c r="K19" i="50"/>
  <c r="K21" i="50"/>
  <c r="K9" i="50"/>
  <c r="K3" i="50"/>
  <c r="K7" i="50"/>
  <c r="K4" i="50"/>
  <c r="K27" i="50"/>
  <c r="D14" i="50"/>
  <c r="D17" i="50"/>
  <c r="D28" i="50"/>
  <c r="D6" i="50"/>
  <c r="D22" i="50"/>
  <c r="D18" i="50"/>
  <c r="D13" i="50"/>
  <c r="D16" i="50"/>
  <c r="D11" i="50"/>
  <c r="D15" i="50"/>
  <c r="D10" i="50"/>
  <c r="D12" i="50"/>
  <c r="D2" i="50"/>
  <c r="D19" i="50"/>
  <c r="D21" i="50"/>
  <c r="D9" i="50"/>
  <c r="D3" i="50"/>
  <c r="D7" i="50"/>
  <c r="D4" i="50"/>
  <c r="D27" i="50"/>
  <c r="K24" i="46"/>
  <c r="K9" i="46"/>
  <c r="K8" i="46"/>
  <c r="K23" i="46"/>
  <c r="K10" i="46"/>
  <c r="K14" i="46"/>
  <c r="K15" i="46"/>
  <c r="K17" i="46"/>
  <c r="K22" i="46"/>
  <c r="K12" i="46"/>
  <c r="K21" i="46"/>
  <c r="K5" i="46"/>
  <c r="K20" i="46"/>
  <c r="K19" i="46"/>
  <c r="K3" i="46"/>
  <c r="D24" i="46"/>
  <c r="D9" i="46"/>
  <c r="D8" i="46"/>
  <c r="D23" i="46"/>
  <c r="D10" i="46"/>
  <c r="D14" i="46"/>
  <c r="D15" i="46"/>
  <c r="D17" i="46"/>
  <c r="D22" i="46"/>
  <c r="D12" i="46"/>
  <c r="D21" i="46"/>
  <c r="D5" i="46"/>
  <c r="D20" i="46"/>
  <c r="D19" i="46"/>
  <c r="D3" i="46"/>
  <c r="K15" i="90"/>
  <c r="K24" i="90"/>
  <c r="K12" i="90"/>
  <c r="K6" i="90"/>
  <c r="K9" i="90"/>
  <c r="K18" i="90"/>
  <c r="K23" i="90"/>
  <c r="K7" i="90"/>
  <c r="K8" i="90"/>
  <c r="K11" i="90"/>
  <c r="K20" i="90"/>
  <c r="K14" i="90"/>
  <c r="K4" i="90"/>
  <c r="K19" i="90"/>
  <c r="K3" i="90"/>
  <c r="K27" i="90"/>
  <c r="K5" i="90"/>
  <c r="K13" i="90"/>
  <c r="K2" i="90"/>
  <c r="K26" i="90"/>
  <c r="K25" i="90"/>
  <c r="K16" i="90"/>
  <c r="D15" i="90"/>
  <c r="D24" i="90"/>
  <c r="D12" i="90"/>
  <c r="D6" i="90"/>
  <c r="D9" i="90"/>
  <c r="D18" i="90"/>
  <c r="D23" i="90"/>
  <c r="D7" i="90"/>
  <c r="D8" i="90"/>
  <c r="D11" i="90"/>
  <c r="D20" i="90"/>
  <c r="D14" i="90"/>
  <c r="D4" i="90"/>
  <c r="D19" i="90"/>
  <c r="D3" i="90"/>
  <c r="D27" i="90"/>
  <c r="D5" i="90"/>
  <c r="D13" i="90"/>
  <c r="D2" i="90"/>
  <c r="D26" i="90"/>
  <c r="D25" i="90"/>
  <c r="D16" i="90"/>
  <c r="K22" i="72"/>
  <c r="K58" i="72"/>
  <c r="K29" i="72"/>
  <c r="K11" i="72"/>
  <c r="K30" i="72"/>
  <c r="K13" i="72"/>
  <c r="K57" i="72"/>
  <c r="K8" i="72"/>
  <c r="K70" i="72"/>
  <c r="K67" i="72"/>
  <c r="K33" i="72"/>
  <c r="K47" i="72"/>
  <c r="K21" i="72"/>
  <c r="K66" i="72"/>
  <c r="K36" i="72"/>
  <c r="K37" i="72"/>
  <c r="K54" i="72"/>
  <c r="K65" i="72"/>
  <c r="K44" i="72"/>
  <c r="K69" i="72"/>
  <c r="K48" i="72"/>
  <c r="K68" i="72"/>
  <c r="K35" i="72"/>
  <c r="K7" i="72"/>
  <c r="K32" i="72"/>
  <c r="K56" i="72"/>
  <c r="K6" i="72"/>
  <c r="K24" i="72"/>
  <c r="K55" i="72"/>
  <c r="K49" i="72"/>
  <c r="K43" i="72"/>
  <c r="K53" i="72"/>
  <c r="K71" i="72"/>
  <c r="K64" i="72"/>
  <c r="K51" i="72"/>
  <c r="K9" i="72"/>
  <c r="K26" i="72"/>
  <c r="K42" i="72"/>
  <c r="K40" i="72"/>
  <c r="K41" i="72"/>
  <c r="K20" i="72"/>
  <c r="K31" i="72"/>
  <c r="K52" i="72"/>
  <c r="K59" i="72"/>
  <c r="K45" i="72"/>
  <c r="K50" i="72"/>
  <c r="K17" i="72"/>
  <c r="K60" i="72"/>
  <c r="K23" i="72"/>
  <c r="K39" i="72"/>
  <c r="K25" i="72"/>
  <c r="K63" i="72"/>
  <c r="K10" i="72"/>
  <c r="K34" i="72"/>
  <c r="K15" i="72"/>
  <c r="K18" i="72"/>
  <c r="K14" i="72"/>
  <c r="K3" i="72"/>
  <c r="K12" i="72"/>
  <c r="K2" i="72"/>
  <c r="K4" i="72"/>
  <c r="K62" i="72"/>
  <c r="K61" i="72"/>
  <c r="K19" i="72"/>
  <c r="K16" i="72"/>
  <c r="K5" i="72"/>
  <c r="K27" i="72"/>
  <c r="D22" i="72"/>
  <c r="D58" i="72"/>
  <c r="D29" i="72"/>
  <c r="D11" i="72"/>
  <c r="D30" i="72"/>
  <c r="D13" i="72"/>
  <c r="D57" i="72"/>
  <c r="D8" i="72"/>
  <c r="D70" i="72"/>
  <c r="D67" i="72"/>
  <c r="D33" i="72"/>
  <c r="D47" i="72"/>
  <c r="D21" i="72"/>
  <c r="D66" i="72"/>
  <c r="D36" i="72"/>
  <c r="D37" i="72"/>
  <c r="D54" i="72"/>
  <c r="D65" i="72"/>
  <c r="D44" i="72"/>
  <c r="D69" i="72"/>
  <c r="D48" i="72"/>
  <c r="D68" i="72"/>
  <c r="D35" i="72"/>
  <c r="D7" i="72"/>
  <c r="D32" i="72"/>
  <c r="D56" i="72"/>
  <c r="D6" i="72"/>
  <c r="D24" i="72"/>
  <c r="D55" i="72"/>
  <c r="D49" i="72"/>
  <c r="D43" i="72"/>
  <c r="D53" i="72"/>
  <c r="D71" i="72"/>
  <c r="D64" i="72"/>
  <c r="D51" i="72"/>
  <c r="D9" i="72"/>
  <c r="D26" i="72"/>
  <c r="D42" i="72"/>
  <c r="D40" i="72"/>
  <c r="D41" i="72"/>
  <c r="D20" i="72"/>
  <c r="D31" i="72"/>
  <c r="D52" i="72"/>
  <c r="D59" i="72"/>
  <c r="D45" i="72"/>
  <c r="D50" i="72"/>
  <c r="D17" i="72"/>
  <c r="D60" i="72"/>
  <c r="D23" i="72"/>
  <c r="D39" i="72"/>
  <c r="D25" i="72"/>
  <c r="D63" i="72"/>
  <c r="D10" i="72"/>
  <c r="D34" i="72"/>
  <c r="D15" i="72"/>
  <c r="D18" i="72"/>
  <c r="D14" i="72"/>
  <c r="D3" i="72"/>
  <c r="D12" i="72"/>
  <c r="D2" i="72"/>
  <c r="D4" i="72"/>
  <c r="D62" i="72"/>
  <c r="D61" i="72"/>
  <c r="D19" i="72"/>
  <c r="D16" i="72"/>
  <c r="D5" i="72"/>
  <c r="D27" i="72"/>
  <c r="K26" i="71"/>
  <c r="K55" i="71"/>
  <c r="K27" i="71"/>
  <c r="K16" i="71"/>
  <c r="K24" i="71"/>
  <c r="K71" i="71"/>
  <c r="K59" i="71"/>
  <c r="K13" i="71"/>
  <c r="K62" i="71"/>
  <c r="K68" i="71"/>
  <c r="K35" i="71"/>
  <c r="K52" i="71"/>
  <c r="K32" i="71"/>
  <c r="K67" i="71"/>
  <c r="K39" i="71"/>
  <c r="K36" i="71"/>
  <c r="K53" i="71"/>
  <c r="K66" i="71"/>
  <c r="K43" i="71"/>
  <c r="K70" i="71"/>
  <c r="K51" i="71"/>
  <c r="K69" i="71"/>
  <c r="K38" i="71"/>
  <c r="K10" i="71"/>
  <c r="K28" i="71"/>
  <c r="K58" i="71"/>
  <c r="K6" i="71"/>
  <c r="K29" i="71"/>
  <c r="K60" i="71"/>
  <c r="K49" i="71"/>
  <c r="K47" i="71"/>
  <c r="K50" i="71"/>
  <c r="K15" i="71"/>
  <c r="K57" i="71"/>
  <c r="K45" i="71"/>
  <c r="K9" i="71"/>
  <c r="K34" i="71"/>
  <c r="K42" i="71"/>
  <c r="K41" i="71"/>
  <c r="K46" i="71"/>
  <c r="K20" i="71"/>
  <c r="K37" i="71"/>
  <c r="K61" i="71"/>
  <c r="K54" i="71"/>
  <c r="K44" i="71"/>
  <c r="K56" i="71"/>
  <c r="K23" i="71"/>
  <c r="K40" i="71"/>
  <c r="K19" i="71"/>
  <c r="K33" i="71"/>
  <c r="K30" i="71"/>
  <c r="K65" i="71"/>
  <c r="K8" i="71"/>
  <c r="K31" i="71"/>
  <c r="K14" i="71"/>
  <c r="K22" i="71"/>
  <c r="K12" i="71"/>
  <c r="K4" i="71"/>
  <c r="K11" i="71"/>
  <c r="K2" i="71"/>
  <c r="K7" i="71"/>
  <c r="K64" i="71"/>
  <c r="K63" i="71"/>
  <c r="K18" i="71"/>
  <c r="K17" i="71"/>
  <c r="K5" i="71"/>
  <c r="K21" i="71"/>
  <c r="D26" i="71"/>
  <c r="D55" i="71"/>
  <c r="D27" i="71"/>
  <c r="D16" i="71"/>
  <c r="D24" i="71"/>
  <c r="D71" i="71"/>
  <c r="D59" i="71"/>
  <c r="D13" i="71"/>
  <c r="D62" i="71"/>
  <c r="D68" i="71"/>
  <c r="D35" i="71"/>
  <c r="D52" i="71"/>
  <c r="D32" i="71"/>
  <c r="D67" i="71"/>
  <c r="D39" i="71"/>
  <c r="D36" i="71"/>
  <c r="D53" i="71"/>
  <c r="D66" i="71"/>
  <c r="D43" i="71"/>
  <c r="D70" i="71"/>
  <c r="D51" i="71"/>
  <c r="D69" i="71"/>
  <c r="D38" i="71"/>
  <c r="D10" i="71"/>
  <c r="D28" i="71"/>
  <c r="D58" i="71"/>
  <c r="D6" i="71"/>
  <c r="D29" i="71"/>
  <c r="D60" i="71"/>
  <c r="D49" i="71"/>
  <c r="D47" i="71"/>
  <c r="D50" i="71"/>
  <c r="D15" i="71"/>
  <c r="D57" i="71"/>
  <c r="D45" i="71"/>
  <c r="D9" i="71"/>
  <c r="D34" i="71"/>
  <c r="D42" i="71"/>
  <c r="D41" i="71"/>
  <c r="D46" i="71"/>
  <c r="D20" i="71"/>
  <c r="D37" i="71"/>
  <c r="D61" i="71"/>
  <c r="D54" i="71"/>
  <c r="D44" i="71"/>
  <c r="D56" i="71"/>
  <c r="D23" i="71"/>
  <c r="D40" i="71"/>
  <c r="D19" i="71"/>
  <c r="D33" i="71"/>
  <c r="D30" i="71"/>
  <c r="D65" i="71"/>
  <c r="D8" i="71"/>
  <c r="D31" i="71"/>
  <c r="D14" i="71"/>
  <c r="D22" i="71"/>
  <c r="D12" i="71"/>
  <c r="D4" i="71"/>
  <c r="D11" i="71"/>
  <c r="D2" i="71"/>
  <c r="D7" i="71"/>
  <c r="D64" i="71"/>
  <c r="D63" i="71"/>
  <c r="D18" i="71"/>
  <c r="D17" i="71"/>
  <c r="D5" i="71"/>
  <c r="D21" i="71"/>
  <c r="K70" i="39"/>
  <c r="K51" i="39"/>
  <c r="K21" i="39"/>
  <c r="K12" i="39"/>
  <c r="K22" i="39"/>
  <c r="K69" i="39"/>
  <c r="K44" i="39"/>
  <c r="K7" i="39"/>
  <c r="K57" i="39"/>
  <c r="K68" i="39"/>
  <c r="K34" i="39"/>
  <c r="K41" i="39"/>
  <c r="K26" i="39"/>
  <c r="K55" i="39"/>
  <c r="K40" i="39"/>
  <c r="K32" i="39"/>
  <c r="K52" i="39"/>
  <c r="K67" i="39"/>
  <c r="K45" i="39"/>
  <c r="K56" i="39"/>
  <c r="K59" i="39"/>
  <c r="K60" i="39"/>
  <c r="K42" i="39"/>
  <c r="K8" i="39"/>
  <c r="K54" i="39"/>
  <c r="K58" i="39"/>
  <c r="K10" i="39"/>
  <c r="K66" i="39"/>
  <c r="K65" i="39"/>
  <c r="K64" i="39"/>
  <c r="K37" i="39"/>
  <c r="K49" i="39"/>
  <c r="K16" i="39"/>
  <c r="K63" i="39"/>
  <c r="K48" i="39"/>
  <c r="K13" i="39"/>
  <c r="K28" i="39"/>
  <c r="K29" i="39"/>
  <c r="K31" i="39"/>
  <c r="K43" i="39"/>
  <c r="K15" i="39"/>
  <c r="K35" i="39"/>
  <c r="K39" i="39"/>
  <c r="K53" i="39"/>
  <c r="K46" i="39"/>
  <c r="K50" i="39"/>
  <c r="K25" i="39"/>
  <c r="K47" i="39"/>
  <c r="K20" i="39"/>
  <c r="K30" i="39"/>
  <c r="K36" i="39"/>
  <c r="K62" i="39"/>
  <c r="K11" i="39"/>
  <c r="K24" i="39"/>
  <c r="K38" i="39"/>
  <c r="K14" i="39"/>
  <c r="K19" i="39"/>
  <c r="K4" i="39"/>
  <c r="K18" i="39"/>
  <c r="K2" i="39"/>
  <c r="K6" i="39"/>
  <c r="K5" i="39"/>
  <c r="K61" i="39"/>
  <c r="K27" i="39"/>
  <c r="K17" i="39"/>
  <c r="K9" i="39"/>
  <c r="K23" i="39"/>
  <c r="D70" i="39"/>
  <c r="D51" i="39"/>
  <c r="D21" i="39"/>
  <c r="D12" i="39"/>
  <c r="D22" i="39"/>
  <c r="D69" i="39"/>
  <c r="D44" i="39"/>
  <c r="D7" i="39"/>
  <c r="D57" i="39"/>
  <c r="D68" i="39"/>
  <c r="D34" i="39"/>
  <c r="D41" i="39"/>
  <c r="D26" i="39"/>
  <c r="D55" i="39"/>
  <c r="D40" i="39"/>
  <c r="D32" i="39"/>
  <c r="D52" i="39"/>
  <c r="D67" i="39"/>
  <c r="D45" i="39"/>
  <c r="D56" i="39"/>
  <c r="D59" i="39"/>
  <c r="D60" i="39"/>
  <c r="D42" i="39"/>
  <c r="D8" i="39"/>
  <c r="D54" i="39"/>
  <c r="D58" i="39"/>
  <c r="D10" i="39"/>
  <c r="D66" i="39"/>
  <c r="D65" i="39"/>
  <c r="D64" i="39"/>
  <c r="D37" i="39"/>
  <c r="D49" i="39"/>
  <c r="D16" i="39"/>
  <c r="D63" i="39"/>
  <c r="D48" i="39"/>
  <c r="D13" i="39"/>
  <c r="D28" i="39"/>
  <c r="D29" i="39"/>
  <c r="D31" i="39"/>
  <c r="D43" i="39"/>
  <c r="D15" i="39"/>
  <c r="D35" i="39"/>
  <c r="D39" i="39"/>
  <c r="D53" i="39"/>
  <c r="D46" i="39"/>
  <c r="D50" i="39"/>
  <c r="D25" i="39"/>
  <c r="D47" i="39"/>
  <c r="D20" i="39"/>
  <c r="D30" i="39"/>
  <c r="D36" i="39"/>
  <c r="D62" i="39"/>
  <c r="D11" i="39"/>
  <c r="D24" i="39"/>
  <c r="D38" i="39"/>
  <c r="D14" i="39"/>
  <c r="D19" i="39"/>
  <c r="D4" i="39"/>
  <c r="D18" i="39"/>
  <c r="D2" i="39"/>
  <c r="D6" i="39"/>
  <c r="D5" i="39"/>
  <c r="D61" i="39"/>
  <c r="D27" i="39"/>
  <c r="D17" i="39"/>
  <c r="D9" i="39"/>
  <c r="D23" i="39"/>
  <c r="K18" i="70"/>
  <c r="K8" i="70"/>
  <c r="K42" i="70"/>
  <c r="K59" i="70"/>
  <c r="K26" i="70"/>
  <c r="K14" i="70"/>
  <c r="K32" i="70"/>
  <c r="K54" i="70"/>
  <c r="K33" i="70"/>
  <c r="K28" i="70"/>
  <c r="K45" i="70"/>
  <c r="K19" i="70"/>
  <c r="K58" i="70"/>
  <c r="K29" i="70"/>
  <c r="K46" i="70"/>
  <c r="K12" i="70"/>
  <c r="K48" i="70"/>
  <c r="K30" i="70"/>
  <c r="K37" i="70"/>
  <c r="K53" i="70"/>
  <c r="K44" i="70"/>
  <c r="K52" i="70"/>
  <c r="K35" i="70"/>
  <c r="K23" i="70"/>
  <c r="K16" i="70"/>
  <c r="K25" i="70"/>
  <c r="K41" i="70"/>
  <c r="K43" i="70"/>
  <c r="K27" i="70"/>
  <c r="K20" i="70"/>
  <c r="K17" i="70"/>
  <c r="K24" i="70"/>
  <c r="K57" i="70"/>
  <c r="K6" i="70"/>
  <c r="K31" i="70"/>
  <c r="K34" i="70"/>
  <c r="K21" i="70"/>
  <c r="K36" i="70"/>
  <c r="K7" i="70"/>
  <c r="K56" i="70"/>
  <c r="K40" i="70"/>
  <c r="K13" i="70"/>
  <c r="K5" i="70"/>
  <c r="K2" i="70"/>
  <c r="K15" i="70"/>
  <c r="K10" i="70"/>
  <c r="K9" i="70"/>
  <c r="K3" i="70"/>
  <c r="K4" i="70"/>
  <c r="K22" i="70"/>
  <c r="K55" i="70"/>
  <c r="D18" i="70"/>
  <c r="D8" i="70"/>
  <c r="D42" i="70"/>
  <c r="D59" i="70"/>
  <c r="D26" i="70"/>
  <c r="D14" i="70"/>
  <c r="D32" i="70"/>
  <c r="D54" i="70"/>
  <c r="D33" i="70"/>
  <c r="D28" i="70"/>
  <c r="D45" i="70"/>
  <c r="D19" i="70"/>
  <c r="D58" i="70"/>
  <c r="D29" i="70"/>
  <c r="D46" i="70"/>
  <c r="D12" i="70"/>
  <c r="D48" i="70"/>
  <c r="D30" i="70"/>
  <c r="D37" i="70"/>
  <c r="D53" i="70"/>
  <c r="D44" i="70"/>
  <c r="D52" i="70"/>
  <c r="D35" i="70"/>
  <c r="D23" i="70"/>
  <c r="D16" i="70"/>
  <c r="D25" i="70"/>
  <c r="D41" i="70"/>
  <c r="D43" i="70"/>
  <c r="D27" i="70"/>
  <c r="D20" i="70"/>
  <c r="D17" i="70"/>
  <c r="D24" i="70"/>
  <c r="D57" i="70"/>
  <c r="D6" i="70"/>
  <c r="D31" i="70"/>
  <c r="D34" i="70"/>
  <c r="D21" i="70"/>
  <c r="D36" i="70"/>
  <c r="D7" i="70"/>
  <c r="D56" i="70"/>
  <c r="D40" i="70"/>
  <c r="D13" i="70"/>
  <c r="D5" i="70"/>
  <c r="D2" i="70"/>
  <c r="D15" i="70"/>
  <c r="D10" i="70"/>
  <c r="D9" i="70"/>
  <c r="D3" i="70"/>
  <c r="D4" i="70"/>
  <c r="D22" i="70"/>
  <c r="D55" i="70"/>
  <c r="K23" i="69"/>
  <c r="K11" i="69"/>
  <c r="K40" i="69"/>
  <c r="K60" i="69"/>
  <c r="K30" i="69"/>
  <c r="K17" i="69"/>
  <c r="K36" i="69"/>
  <c r="K47" i="69"/>
  <c r="K38" i="69"/>
  <c r="K21" i="69"/>
  <c r="K43" i="69"/>
  <c r="K19" i="69"/>
  <c r="K18" i="69"/>
  <c r="K32" i="69"/>
  <c r="K29" i="69"/>
  <c r="K15" i="69"/>
  <c r="K44" i="69"/>
  <c r="K35" i="69"/>
  <c r="K37" i="69"/>
  <c r="K39" i="69"/>
  <c r="K34" i="69"/>
  <c r="K46" i="69"/>
  <c r="K25" i="69"/>
  <c r="K27" i="69"/>
  <c r="K13" i="69"/>
  <c r="K28" i="69"/>
  <c r="K26" i="69"/>
  <c r="K58" i="69"/>
  <c r="K24" i="69"/>
  <c r="K20" i="69"/>
  <c r="K16" i="69"/>
  <c r="K31" i="69"/>
  <c r="K45" i="69"/>
  <c r="K7" i="69"/>
  <c r="K42" i="69"/>
  <c r="K50" i="69"/>
  <c r="K14" i="69"/>
  <c r="K57" i="69"/>
  <c r="K6" i="69"/>
  <c r="K22" i="69"/>
  <c r="K53" i="69"/>
  <c r="K12" i="69"/>
  <c r="K5" i="69"/>
  <c r="K2" i="69"/>
  <c r="K10" i="69"/>
  <c r="K8" i="69"/>
  <c r="K56" i="69"/>
  <c r="K3" i="69"/>
  <c r="K4" i="69"/>
  <c r="K54" i="69"/>
  <c r="K63" i="69"/>
  <c r="D23" i="69"/>
  <c r="D11" i="69"/>
  <c r="D40" i="69"/>
  <c r="D60" i="69"/>
  <c r="D30" i="69"/>
  <c r="D17" i="69"/>
  <c r="D36" i="69"/>
  <c r="D47" i="69"/>
  <c r="D38" i="69"/>
  <c r="D21" i="69"/>
  <c r="D43" i="69"/>
  <c r="D19" i="69"/>
  <c r="D18" i="69"/>
  <c r="D32" i="69"/>
  <c r="D29" i="69"/>
  <c r="D15" i="69"/>
  <c r="D44" i="69"/>
  <c r="D35" i="69"/>
  <c r="D37" i="69"/>
  <c r="D39" i="69"/>
  <c r="D34" i="69"/>
  <c r="D46" i="69"/>
  <c r="D25" i="69"/>
  <c r="D27" i="69"/>
  <c r="D13" i="69"/>
  <c r="D28" i="69"/>
  <c r="D26" i="69"/>
  <c r="D58" i="69"/>
  <c r="D24" i="69"/>
  <c r="D20" i="69"/>
  <c r="D16" i="69"/>
  <c r="D31" i="69"/>
  <c r="D45" i="69"/>
  <c r="D7" i="69"/>
  <c r="D42" i="69"/>
  <c r="D50" i="69"/>
  <c r="D14" i="69"/>
  <c r="D57" i="69"/>
  <c r="D6" i="69"/>
  <c r="D22" i="69"/>
  <c r="D53" i="69"/>
  <c r="D12" i="69"/>
  <c r="D5" i="69"/>
  <c r="D2" i="69"/>
  <c r="D10" i="69"/>
  <c r="D8" i="69"/>
  <c r="D56" i="69"/>
  <c r="D3" i="69"/>
  <c r="D4" i="69"/>
  <c r="D54" i="69"/>
  <c r="D63" i="69"/>
  <c r="K35" i="33"/>
  <c r="K16" i="33"/>
  <c r="K38" i="33"/>
  <c r="K61" i="33"/>
  <c r="K29" i="33"/>
  <c r="K15" i="33"/>
  <c r="K60" i="33"/>
  <c r="K44" i="33"/>
  <c r="K25" i="33"/>
  <c r="K26" i="33"/>
  <c r="K59" i="33"/>
  <c r="K58" i="33"/>
  <c r="K30" i="33"/>
  <c r="K18" i="33"/>
  <c r="K19" i="33"/>
  <c r="K9" i="33"/>
  <c r="K40" i="33"/>
  <c r="K46" i="33"/>
  <c r="K31" i="33"/>
  <c r="K45" i="33"/>
  <c r="K33" i="33"/>
  <c r="K51" i="33"/>
  <c r="K32" i="33"/>
  <c r="K23" i="33"/>
  <c r="K22" i="33"/>
  <c r="K36" i="33"/>
  <c r="K41" i="33"/>
  <c r="K43" i="33"/>
  <c r="K39" i="33"/>
  <c r="K20" i="33"/>
  <c r="K27" i="33"/>
  <c r="K17" i="33"/>
  <c r="K57" i="33"/>
  <c r="K5" i="33"/>
  <c r="K50" i="33"/>
  <c r="K21" i="33"/>
  <c r="K53" i="33"/>
  <c r="K11" i="33"/>
  <c r="K13" i="33"/>
  <c r="K34" i="33"/>
  <c r="K24" i="33"/>
  <c r="K8" i="33"/>
  <c r="K14" i="33"/>
  <c r="K2" i="33"/>
  <c r="K6" i="33"/>
  <c r="K7" i="33"/>
  <c r="K4" i="33"/>
  <c r="K3" i="33"/>
  <c r="K56" i="33"/>
  <c r="K28" i="33"/>
  <c r="K12" i="33"/>
  <c r="K80" i="68"/>
  <c r="K92" i="68"/>
  <c r="K91" i="68"/>
  <c r="K85" i="68"/>
  <c r="K73" i="68"/>
  <c r="K54" i="68"/>
  <c r="K59" i="68"/>
  <c r="K5" i="68"/>
  <c r="K4" i="68"/>
  <c r="K3" i="68"/>
  <c r="K2" i="68"/>
  <c r="K87" i="68"/>
  <c r="K81" i="68"/>
  <c r="K75" i="68"/>
  <c r="K86" i="68"/>
  <c r="K72" i="68"/>
  <c r="K70" i="68"/>
  <c r="K71" i="68"/>
  <c r="K65" i="68"/>
  <c r="K66" i="68"/>
  <c r="K89" i="68"/>
  <c r="K84" i="68"/>
  <c r="K67" i="68"/>
  <c r="K68" i="68"/>
  <c r="K63" i="68"/>
  <c r="K69" i="68"/>
  <c r="K62" i="68"/>
  <c r="K39" i="68"/>
  <c r="K88" i="68"/>
  <c r="K64" i="68"/>
  <c r="K57" i="68"/>
  <c r="K56" i="68"/>
  <c r="K55" i="68"/>
  <c r="K82" i="68"/>
  <c r="K61" i="68"/>
  <c r="K83" i="68"/>
  <c r="K40" i="68"/>
  <c r="K60" i="68"/>
  <c r="K50" i="68"/>
  <c r="K51" i="68"/>
  <c r="K58" i="68"/>
  <c r="K48" i="68"/>
  <c r="K42" i="68"/>
  <c r="K34" i="68"/>
  <c r="K49" i="68"/>
  <c r="K47" i="68"/>
  <c r="K46" i="68"/>
  <c r="K45" i="68"/>
  <c r="K52" i="68"/>
  <c r="K38" i="68"/>
  <c r="K32" i="68"/>
  <c r="K43" i="68"/>
  <c r="K31" i="68"/>
  <c r="K33" i="68"/>
  <c r="K53" i="68"/>
  <c r="K37" i="68"/>
  <c r="K90" i="68"/>
  <c r="K24" i="68"/>
  <c r="K36" i="68"/>
  <c r="K35" i="68"/>
  <c r="K41" i="68"/>
  <c r="K30" i="68"/>
  <c r="K25" i="68"/>
  <c r="K27" i="68"/>
  <c r="K44" i="68"/>
  <c r="K21" i="68"/>
  <c r="K26" i="68"/>
  <c r="K23" i="68"/>
  <c r="K29" i="68"/>
  <c r="K22" i="68"/>
  <c r="K17" i="68"/>
  <c r="K28" i="68"/>
  <c r="K18" i="68"/>
  <c r="K9" i="68"/>
  <c r="K19" i="68"/>
  <c r="K10" i="68"/>
  <c r="K16" i="68"/>
  <c r="K20" i="68"/>
  <c r="K12" i="68"/>
  <c r="K11" i="68"/>
  <c r="K13" i="68"/>
  <c r="K14" i="68"/>
  <c r="K7" i="68"/>
  <c r="K15" i="68"/>
  <c r="K8" i="68"/>
  <c r="K6" i="68"/>
  <c r="K52" i="67"/>
  <c r="K19" i="67"/>
  <c r="K86" i="67"/>
  <c r="K58" i="67"/>
  <c r="K61" i="67"/>
  <c r="K89" i="67"/>
  <c r="K80" i="67"/>
  <c r="K40" i="67"/>
  <c r="K65" i="67"/>
  <c r="K77" i="67"/>
  <c r="K9" i="67"/>
  <c r="K83" i="67"/>
  <c r="K36" i="67"/>
  <c r="K75" i="67"/>
  <c r="K27" i="67"/>
  <c r="K44" i="67"/>
  <c r="K76" i="67"/>
  <c r="K88" i="67"/>
  <c r="K26" i="67"/>
  <c r="K43" i="67"/>
  <c r="K47" i="67"/>
  <c r="K29" i="67"/>
  <c r="K66" i="67"/>
  <c r="K33" i="67"/>
  <c r="K20" i="67"/>
  <c r="K50" i="67"/>
  <c r="K35" i="67"/>
  <c r="K70" i="67"/>
  <c r="K57" i="67"/>
  <c r="K62" i="67"/>
  <c r="K25" i="67"/>
  <c r="K69" i="67"/>
  <c r="K59" i="67"/>
  <c r="K45" i="67"/>
  <c r="K79" i="67"/>
  <c r="K56" i="67"/>
  <c r="K63" i="67"/>
  <c r="K54" i="67"/>
  <c r="K34" i="67"/>
  <c r="K71" i="67"/>
  <c r="K51" i="67"/>
  <c r="K39" i="67"/>
  <c r="K84" i="67"/>
  <c r="K42" i="67"/>
  <c r="K82" i="67"/>
  <c r="K23" i="67"/>
  <c r="K60" i="67"/>
  <c r="K6" i="67"/>
  <c r="K46" i="67"/>
  <c r="K55" i="67"/>
  <c r="K48" i="67"/>
  <c r="K81" i="67"/>
  <c r="K78" i="67"/>
  <c r="K28" i="67"/>
  <c r="K22" i="67"/>
  <c r="K87" i="67"/>
  <c r="K68" i="67"/>
  <c r="K91" i="67"/>
  <c r="K8" i="67"/>
  <c r="K64" i="67"/>
  <c r="K2" i="67"/>
  <c r="K13" i="67"/>
  <c r="K10" i="67"/>
  <c r="K74" i="67"/>
  <c r="K32" i="67"/>
  <c r="K38" i="67"/>
  <c r="K49" i="67"/>
  <c r="K14" i="67"/>
  <c r="K3" i="67"/>
  <c r="K16" i="67"/>
  <c r="K15" i="67"/>
  <c r="K5" i="67"/>
  <c r="K4" i="67"/>
  <c r="K31" i="67"/>
  <c r="K53" i="67"/>
  <c r="K30" i="67"/>
  <c r="K67" i="67"/>
  <c r="K11" i="67"/>
  <c r="K37" i="67"/>
  <c r="K21" i="67"/>
  <c r="K18" i="67"/>
  <c r="K7" i="67"/>
  <c r="K17" i="67"/>
  <c r="K73" i="67"/>
  <c r="K12" i="67"/>
  <c r="K90" i="67"/>
  <c r="K39" i="28"/>
  <c r="K41" i="28"/>
  <c r="K54" i="28"/>
  <c r="K68" i="28"/>
  <c r="K46" i="28"/>
  <c r="K23" i="28"/>
  <c r="K20" i="28"/>
  <c r="K17" i="28"/>
  <c r="K25" i="28"/>
  <c r="K33" i="28"/>
  <c r="K29" i="28"/>
  <c r="K32" i="28"/>
  <c r="K21" i="28"/>
  <c r="K27" i="28"/>
  <c r="K15" i="28"/>
  <c r="K16" i="28"/>
  <c r="K55" i="28"/>
  <c r="K36" i="28"/>
  <c r="K9" i="28"/>
  <c r="K14" i="28"/>
  <c r="K4" i="28"/>
  <c r="K35" i="28"/>
  <c r="K3" i="28"/>
  <c r="K5" i="28"/>
  <c r="K13" i="28"/>
  <c r="K12" i="28"/>
  <c r="K11" i="28"/>
  <c r="K10" i="28"/>
  <c r="K22" i="28"/>
  <c r="K2" i="28"/>
  <c r="K7" i="28"/>
  <c r="K6" i="28"/>
  <c r="D62" i="28"/>
  <c r="D48" i="28"/>
  <c r="D77" i="28"/>
  <c r="D49" i="28"/>
  <c r="D24" i="28"/>
  <c r="D65" i="28"/>
  <c r="D91" i="28"/>
  <c r="D34" i="28"/>
  <c r="D90" i="28"/>
  <c r="D70" i="28"/>
  <c r="D67" i="28"/>
  <c r="D44" i="28"/>
  <c r="D57" i="28"/>
  <c r="D89" i="28"/>
  <c r="D45" i="28"/>
  <c r="D78" i="28"/>
  <c r="D88" i="28"/>
  <c r="D87" i="28"/>
  <c r="D80" i="28"/>
  <c r="D86" i="28"/>
  <c r="D85" i="28"/>
  <c r="D84" i="28"/>
  <c r="D26" i="28"/>
  <c r="D50" i="28"/>
  <c r="D8" i="28"/>
  <c r="D76" i="28"/>
  <c r="D71" i="28"/>
  <c r="D75" i="28"/>
  <c r="D83" i="28"/>
  <c r="D72" i="28"/>
  <c r="D59" i="28"/>
  <c r="D63" i="28"/>
  <c r="D40" i="28"/>
  <c r="D73" i="28"/>
  <c r="D56" i="28"/>
  <c r="D58" i="28"/>
  <c r="D37" i="28"/>
  <c r="D53" i="28"/>
  <c r="D82" i="28"/>
  <c r="D66" i="28"/>
  <c r="D51" i="28"/>
  <c r="D38" i="28"/>
  <c r="D81" i="28"/>
  <c r="D69" i="28"/>
  <c r="D47" i="28"/>
  <c r="D19" i="28"/>
  <c r="D30" i="28"/>
  <c r="D18" i="28"/>
  <c r="D60" i="28"/>
  <c r="D42" i="28"/>
  <c r="D64" i="28"/>
  <c r="D28" i="28"/>
  <c r="D52" i="28"/>
  <c r="D43" i="28"/>
  <c r="D39" i="28"/>
  <c r="D41" i="28"/>
  <c r="D54" i="28"/>
  <c r="D68" i="28"/>
  <c r="D46" i="28"/>
  <c r="D23" i="28"/>
  <c r="D20" i="28"/>
  <c r="D17" i="28"/>
  <c r="D25" i="28"/>
  <c r="D33" i="28"/>
  <c r="D29" i="28"/>
  <c r="D32" i="28"/>
  <c r="D21" i="28"/>
  <c r="D27" i="28"/>
  <c r="D15" i="28"/>
  <c r="D16" i="28"/>
  <c r="D55" i="28"/>
  <c r="D36" i="28"/>
  <c r="D9" i="28"/>
  <c r="D14" i="28"/>
  <c r="D4" i="28"/>
  <c r="D35" i="28"/>
  <c r="D3" i="28"/>
  <c r="D5" i="28"/>
  <c r="D13" i="28"/>
  <c r="D12" i="28"/>
  <c r="D11" i="28"/>
  <c r="D10" i="28"/>
  <c r="D22" i="28"/>
  <c r="D2" i="28"/>
  <c r="D7" i="28"/>
  <c r="D6" i="28"/>
  <c r="K7" i="66"/>
  <c r="K19" i="66"/>
  <c r="K21" i="66"/>
  <c r="K38" i="66"/>
  <c r="K10" i="66"/>
  <c r="K13" i="66"/>
  <c r="K3" i="66"/>
  <c r="K36" i="66"/>
  <c r="K32" i="66"/>
  <c r="K42" i="66"/>
  <c r="K27" i="66"/>
  <c r="K20" i="66"/>
  <c r="K30" i="66"/>
  <c r="K22" i="66"/>
  <c r="K29" i="66"/>
  <c r="K24" i="66"/>
  <c r="K15" i="66"/>
  <c r="K26" i="66"/>
  <c r="K28" i="66"/>
  <c r="K25" i="66"/>
  <c r="K16" i="66"/>
  <c r="K34" i="66"/>
  <c r="K12" i="66"/>
  <c r="K14" i="66"/>
  <c r="K9" i="66"/>
  <c r="K18" i="66"/>
  <c r="K8" i="66"/>
  <c r="K17" i="66"/>
  <c r="K5" i="66"/>
  <c r="K4" i="66"/>
  <c r="K6" i="66"/>
  <c r="K2" i="66"/>
  <c r="K37" i="66"/>
  <c r="D7" i="66"/>
  <c r="D19" i="66"/>
  <c r="D21" i="66"/>
  <c r="D38" i="66"/>
  <c r="D10" i="66"/>
  <c r="D13" i="66"/>
  <c r="D3" i="66"/>
  <c r="D36" i="66"/>
  <c r="D32" i="66"/>
  <c r="D42" i="66"/>
  <c r="D27" i="66"/>
  <c r="D20" i="66"/>
  <c r="D30" i="66"/>
  <c r="D22" i="66"/>
  <c r="D29" i="66"/>
  <c r="D24" i="66"/>
  <c r="D15" i="66"/>
  <c r="D26" i="66"/>
  <c r="D28" i="66"/>
  <c r="D25" i="66"/>
  <c r="D16" i="66"/>
  <c r="D34" i="66"/>
  <c r="D12" i="66"/>
  <c r="D14" i="66"/>
  <c r="D9" i="66"/>
  <c r="D18" i="66"/>
  <c r="D8" i="66"/>
  <c r="D17" i="66"/>
  <c r="D5" i="66"/>
  <c r="D4" i="66"/>
  <c r="D6" i="66"/>
  <c r="D2" i="66"/>
  <c r="D37" i="66"/>
  <c r="K39" i="65"/>
  <c r="D39" i="65"/>
  <c r="K21" i="21"/>
  <c r="K38" i="21"/>
  <c r="K18" i="21"/>
  <c r="K35" i="21"/>
  <c r="K5" i="21"/>
  <c r="K14" i="21"/>
  <c r="K3" i="21"/>
  <c r="K37" i="21"/>
  <c r="K27" i="21"/>
  <c r="K25" i="21"/>
  <c r="K23" i="21"/>
  <c r="K15" i="21"/>
  <c r="K29" i="21"/>
  <c r="K24" i="21"/>
  <c r="K34" i="21"/>
  <c r="K22" i="21"/>
  <c r="K10" i="21"/>
  <c r="K11" i="21"/>
  <c r="K26" i="21"/>
  <c r="K28" i="21"/>
  <c r="K13" i="21"/>
  <c r="K30" i="21"/>
  <c r="K16" i="21"/>
  <c r="K20" i="21"/>
  <c r="K9" i="21"/>
  <c r="K17" i="21"/>
  <c r="K8" i="21"/>
  <c r="K12" i="21"/>
  <c r="K6" i="21"/>
  <c r="K4" i="21"/>
  <c r="K7" i="21"/>
  <c r="K2" i="21"/>
  <c r="K36" i="21"/>
  <c r="D21" i="21"/>
  <c r="D38" i="21"/>
  <c r="D18" i="21"/>
  <c r="D35" i="21"/>
  <c r="D5" i="21"/>
  <c r="D14" i="21"/>
  <c r="D3" i="21"/>
  <c r="D37" i="21"/>
  <c r="D27" i="21"/>
  <c r="D25" i="21"/>
  <c r="D23" i="21"/>
  <c r="D15" i="21"/>
  <c r="D29" i="21"/>
  <c r="D24" i="21"/>
  <c r="D34" i="21"/>
  <c r="D22" i="21"/>
  <c r="D10" i="21"/>
  <c r="D11" i="21"/>
  <c r="D26" i="21"/>
  <c r="D28" i="21"/>
  <c r="D13" i="21"/>
  <c r="D30" i="21"/>
  <c r="D16" i="21"/>
  <c r="D20" i="21"/>
  <c r="D9" i="21"/>
  <c r="D17" i="21"/>
  <c r="D8" i="21"/>
  <c r="D12" i="21"/>
  <c r="D6" i="21"/>
  <c r="D4" i="21"/>
  <c r="D7" i="21"/>
  <c r="D2" i="21"/>
  <c r="D36" i="21"/>
  <c r="K23" i="64"/>
  <c r="K17" i="64"/>
  <c r="K4" i="64"/>
  <c r="K32" i="64"/>
  <c r="K9" i="64"/>
  <c r="K29" i="64"/>
  <c r="K30" i="64"/>
  <c r="K24" i="64"/>
  <c r="K22" i="64"/>
  <c r="K25" i="64"/>
  <c r="K10" i="64"/>
  <c r="K18" i="64"/>
  <c r="K26" i="64"/>
  <c r="K21" i="64"/>
  <c r="K11" i="64"/>
  <c r="K27" i="64"/>
  <c r="K31" i="64"/>
  <c r="K14" i="64"/>
  <c r="K28" i="64"/>
  <c r="K20" i="64"/>
  <c r="K2" i="64"/>
  <c r="K8" i="64"/>
  <c r="K16" i="64"/>
  <c r="K13" i="64"/>
  <c r="K7" i="64"/>
  <c r="K6" i="64"/>
  <c r="K12" i="64"/>
  <c r="K3" i="64"/>
  <c r="K15" i="64"/>
  <c r="K5" i="64"/>
  <c r="K19" i="64"/>
  <c r="D23" i="64"/>
  <c r="D17" i="64"/>
  <c r="D4" i="64"/>
  <c r="D32" i="64"/>
  <c r="D9" i="64"/>
  <c r="D29" i="64"/>
  <c r="D30" i="64"/>
  <c r="D24" i="64"/>
  <c r="D22" i="64"/>
  <c r="D25" i="64"/>
  <c r="D10" i="64"/>
  <c r="D18" i="64"/>
  <c r="D26" i="64"/>
  <c r="D21" i="64"/>
  <c r="D11" i="64"/>
  <c r="D27" i="64"/>
  <c r="D31" i="64"/>
  <c r="D14" i="64"/>
  <c r="D28" i="64"/>
  <c r="D20" i="64"/>
  <c r="D2" i="64"/>
  <c r="D8" i="64"/>
  <c r="D16" i="64"/>
  <c r="D13" i="64"/>
  <c r="D7" i="64"/>
  <c r="D6" i="64"/>
  <c r="D12" i="64"/>
  <c r="D3" i="64"/>
  <c r="D15" i="64"/>
  <c r="D5" i="64"/>
  <c r="D19" i="64"/>
  <c r="K25" i="63"/>
  <c r="K20" i="63"/>
  <c r="K5" i="63"/>
  <c r="K29" i="63"/>
  <c r="K10" i="63"/>
  <c r="K31" i="63"/>
  <c r="K30" i="63"/>
  <c r="K27" i="63"/>
  <c r="K28" i="63"/>
  <c r="K24" i="63"/>
  <c r="K15" i="63"/>
  <c r="K18" i="63"/>
  <c r="K26" i="63"/>
  <c r="K21" i="63"/>
  <c r="K16" i="63"/>
  <c r="K22" i="63"/>
  <c r="K23" i="63"/>
  <c r="K12" i="63"/>
  <c r="K32" i="63"/>
  <c r="K19" i="63"/>
  <c r="K2" i="63"/>
  <c r="K8" i="63"/>
  <c r="K13" i="63"/>
  <c r="K14" i="63"/>
  <c r="K7" i="63"/>
  <c r="K6" i="63"/>
  <c r="K11" i="63"/>
  <c r="K3" i="63"/>
  <c r="K9" i="63"/>
  <c r="K4" i="63"/>
  <c r="K17" i="63"/>
  <c r="D25" i="63"/>
  <c r="D20" i="63"/>
  <c r="D5" i="63"/>
  <c r="D29" i="63"/>
  <c r="D10" i="63"/>
  <c r="D31" i="63"/>
  <c r="D30" i="63"/>
  <c r="D27" i="63"/>
  <c r="D28" i="63"/>
  <c r="D24" i="63"/>
  <c r="D15" i="63"/>
  <c r="D18" i="63"/>
  <c r="D26" i="63"/>
  <c r="D21" i="63"/>
  <c r="D16" i="63"/>
  <c r="D22" i="63"/>
  <c r="D23" i="63"/>
  <c r="D12" i="63"/>
  <c r="D32" i="63"/>
  <c r="D19" i="63"/>
  <c r="D2" i="63"/>
  <c r="D8" i="63"/>
  <c r="D13" i="63"/>
  <c r="D14" i="63"/>
  <c r="D7" i="63"/>
  <c r="D6" i="63"/>
  <c r="D11" i="63"/>
  <c r="D3" i="63"/>
  <c r="D9" i="63"/>
  <c r="D4" i="63"/>
  <c r="D17" i="63"/>
  <c r="K22" i="15"/>
  <c r="K19" i="15"/>
  <c r="K4" i="15"/>
  <c r="K25" i="15"/>
  <c r="K12" i="15"/>
  <c r="K32" i="15"/>
  <c r="K31" i="15"/>
  <c r="K30" i="15"/>
  <c r="K29" i="15"/>
  <c r="K24" i="15"/>
  <c r="K18" i="15"/>
  <c r="K21" i="15"/>
  <c r="K23" i="15"/>
  <c r="K17" i="15"/>
  <c r="K9" i="15"/>
  <c r="K26" i="15"/>
  <c r="K28" i="15"/>
  <c r="K10" i="15"/>
  <c r="K27" i="15"/>
  <c r="K20" i="15"/>
  <c r="K2" i="15"/>
  <c r="K11" i="15"/>
  <c r="K16" i="15"/>
  <c r="K8" i="15"/>
  <c r="K7" i="15"/>
  <c r="K6" i="15"/>
  <c r="K15" i="15"/>
  <c r="K5" i="15"/>
  <c r="K14" i="15"/>
  <c r="K3" i="15"/>
  <c r="K13" i="15"/>
  <c r="D22" i="15"/>
  <c r="D19" i="15"/>
  <c r="D4" i="15"/>
  <c r="D25" i="15"/>
  <c r="D12" i="15"/>
  <c r="D32" i="15"/>
  <c r="D31" i="15"/>
  <c r="D30" i="15"/>
  <c r="D29" i="15"/>
  <c r="D24" i="15"/>
  <c r="D18" i="15"/>
  <c r="D21" i="15"/>
  <c r="D23" i="15"/>
  <c r="D17" i="15"/>
  <c r="D9" i="15"/>
  <c r="D26" i="15"/>
  <c r="D28" i="15"/>
  <c r="D10" i="15"/>
  <c r="D27" i="15"/>
  <c r="D20" i="15"/>
  <c r="D2" i="15"/>
  <c r="D11" i="15"/>
  <c r="D16" i="15"/>
  <c r="D8" i="15"/>
  <c r="D7" i="15"/>
  <c r="D6" i="15"/>
  <c r="D15" i="15"/>
  <c r="D5" i="15"/>
  <c r="D14" i="15"/>
  <c r="D3" i="15"/>
  <c r="D13" i="15"/>
  <c r="K16" i="84"/>
  <c r="K10" i="83"/>
  <c r="K13" i="81"/>
  <c r="D13" i="81"/>
  <c r="K6" i="12"/>
  <c r="K19" i="12"/>
  <c r="K10" i="12"/>
  <c r="K4" i="12"/>
  <c r="K7" i="12"/>
  <c r="K12" i="12"/>
  <c r="K9" i="12"/>
  <c r="K17" i="12"/>
  <c r="K16" i="12"/>
  <c r="K18" i="12"/>
  <c r="K2" i="12"/>
  <c r="K13" i="12"/>
  <c r="K3" i="12"/>
  <c r="K15" i="12"/>
  <c r="K8" i="12"/>
  <c r="D6" i="12"/>
  <c r="D19" i="12"/>
  <c r="D10" i="12"/>
  <c r="D4" i="12"/>
  <c r="D7" i="12"/>
  <c r="D12" i="12"/>
  <c r="D23" i="101" s="1"/>
  <c r="D9" i="12"/>
  <c r="D10" i="101" s="1"/>
  <c r="D17" i="12"/>
  <c r="D9" i="101" s="1"/>
  <c r="D16" i="12"/>
  <c r="D28" i="101" s="1"/>
  <c r="D18" i="12"/>
  <c r="D2" i="12"/>
  <c r="D13" i="12"/>
  <c r="D17" i="101" s="1"/>
  <c r="D3" i="12"/>
  <c r="D15" i="12"/>
  <c r="D21" i="101" s="1"/>
  <c r="D8" i="12"/>
  <c r="D26" i="101" s="1"/>
  <c r="K10" i="11"/>
  <c r="D5" i="11"/>
  <c r="D19" i="11"/>
  <c r="D7" i="11"/>
  <c r="D4" i="11"/>
  <c r="D6" i="11"/>
  <c r="D16" i="11"/>
  <c r="D15" i="11"/>
  <c r="D14" i="11"/>
  <c r="D13" i="11"/>
  <c r="D18" i="11"/>
  <c r="D2" i="11"/>
  <c r="D12" i="11"/>
  <c r="D3" i="11"/>
  <c r="D11" i="11"/>
  <c r="D10" i="11"/>
  <c r="K3" i="77"/>
  <c r="K26" i="77"/>
  <c r="K14" i="77"/>
  <c r="K27" i="77"/>
  <c r="K22" i="77"/>
  <c r="K19" i="77"/>
  <c r="K8" i="77"/>
  <c r="K4" i="77"/>
  <c r="K28" i="77"/>
  <c r="K29" i="77"/>
  <c r="K16" i="77"/>
  <c r="K13" i="77"/>
  <c r="K18" i="77"/>
  <c r="K11" i="77"/>
  <c r="K20" i="77"/>
  <c r="K23" i="77"/>
  <c r="K6" i="77"/>
  <c r="K15" i="77"/>
  <c r="K24" i="77"/>
  <c r="K2" i="77"/>
  <c r="K7" i="77"/>
  <c r="K10" i="77"/>
  <c r="K5" i="77"/>
  <c r="K9" i="77"/>
  <c r="K25" i="77"/>
  <c r="K17" i="77"/>
  <c r="D3" i="77"/>
  <c r="D26" i="77"/>
  <c r="D14" i="77"/>
  <c r="D14" i="100" s="1"/>
  <c r="D27" i="77"/>
  <c r="D22" i="77"/>
  <c r="D19" i="77"/>
  <c r="D8" i="77"/>
  <c r="D4" i="77"/>
  <c r="D19" i="100" s="1"/>
  <c r="D28" i="77"/>
  <c r="D29" i="77"/>
  <c r="D16" i="77"/>
  <c r="D27" i="100" s="1"/>
  <c r="D13" i="77"/>
  <c r="D16" i="100" s="1"/>
  <c r="D18" i="77"/>
  <c r="D11" i="77"/>
  <c r="D26" i="100" s="1"/>
  <c r="D20" i="77"/>
  <c r="D23" i="77"/>
  <c r="D6" i="77"/>
  <c r="D15" i="77"/>
  <c r="D24" i="77"/>
  <c r="D2" i="77"/>
  <c r="D7" i="77"/>
  <c r="D21" i="100" s="1"/>
  <c r="D10" i="77"/>
  <c r="D5" i="77"/>
  <c r="D9" i="77"/>
  <c r="D9" i="100" s="1"/>
  <c r="D25" i="77"/>
  <c r="D17" i="77"/>
  <c r="D8" i="100" s="1"/>
  <c r="K2" i="76"/>
  <c r="K27" i="76"/>
  <c r="K17" i="76"/>
  <c r="K26" i="76"/>
  <c r="K25" i="76"/>
  <c r="K24" i="76"/>
  <c r="K5" i="76"/>
  <c r="K16" i="76"/>
  <c r="K23" i="76"/>
  <c r="K28" i="76"/>
  <c r="K15" i="76"/>
  <c r="K14" i="76"/>
  <c r="K22" i="76"/>
  <c r="K13" i="76"/>
  <c r="K21" i="76"/>
  <c r="K20" i="76"/>
  <c r="K8" i="76"/>
  <c r="K7" i="76"/>
  <c r="K19" i="76"/>
  <c r="K4" i="76"/>
  <c r="K12" i="76"/>
  <c r="K6" i="76"/>
  <c r="K3" i="76"/>
  <c r="K11" i="76"/>
  <c r="K18" i="76"/>
  <c r="K10" i="76"/>
  <c r="D28" i="76"/>
  <c r="K3" i="92"/>
  <c r="D3" i="92"/>
  <c r="L19" i="99" s="1"/>
  <c r="K20" i="93"/>
  <c r="K14" i="93"/>
  <c r="K19" i="93"/>
  <c r="K18" i="93"/>
  <c r="K23" i="93"/>
  <c r="K2" i="93"/>
  <c r="K3" i="93"/>
  <c r="K9" i="93"/>
  <c r="K8" i="93"/>
  <c r="K13" i="93"/>
  <c r="K5" i="93"/>
  <c r="K7" i="93"/>
  <c r="K12" i="93"/>
  <c r="K6" i="93"/>
  <c r="K11" i="93"/>
  <c r="K10" i="93"/>
  <c r="K4" i="93"/>
  <c r="D4" i="93"/>
  <c r="K14" i="8"/>
  <c r="K21" i="8"/>
  <c r="K2" i="8"/>
  <c r="K20" i="8"/>
  <c r="K17" i="8"/>
  <c r="K10" i="8"/>
  <c r="K3" i="8"/>
  <c r="K12" i="8"/>
  <c r="K19" i="8"/>
  <c r="K6" i="8"/>
  <c r="K5" i="8"/>
  <c r="K13" i="8"/>
  <c r="K8" i="8"/>
  <c r="K4" i="8"/>
  <c r="K18" i="8"/>
  <c r="K15" i="8"/>
  <c r="K16" i="8"/>
  <c r="K9" i="8"/>
  <c r="K11" i="8"/>
  <c r="K7" i="8"/>
  <c r="D15" i="98"/>
  <c r="D2" i="8"/>
  <c r="D9" i="98"/>
  <c r="D23" i="98"/>
  <c r="D17" i="98"/>
  <c r="D21" i="98"/>
  <c r="D28" i="98"/>
  <c r="D10" i="98"/>
  <c r="D27" i="98"/>
  <c r="K17" i="7"/>
  <c r="K21" i="7"/>
  <c r="K3" i="7"/>
  <c r="K20" i="7"/>
  <c r="K16" i="7"/>
  <c r="K9" i="7"/>
  <c r="K2" i="7"/>
  <c r="K15" i="7"/>
  <c r="K19" i="7"/>
  <c r="K8" i="7"/>
  <c r="K4" i="7"/>
  <c r="K14" i="7"/>
  <c r="K7" i="7"/>
  <c r="K5" i="7"/>
  <c r="K18" i="7"/>
  <c r="K13" i="7"/>
  <c r="K12" i="7"/>
  <c r="K11" i="7"/>
  <c r="K10" i="7"/>
  <c r="K6" i="7"/>
  <c r="D2" i="7"/>
  <c r="M29" i="97"/>
  <c r="N29" i="97"/>
  <c r="O29" i="97"/>
  <c r="M30" i="97"/>
  <c r="N30" i="97"/>
  <c r="O30" i="97"/>
  <c r="M31" i="97"/>
  <c r="N31" i="97"/>
  <c r="O31" i="97"/>
  <c r="M32" i="97"/>
  <c r="N32" i="97"/>
  <c r="O32" i="97"/>
  <c r="M33" i="97"/>
  <c r="N33" i="97"/>
  <c r="O33" i="97"/>
  <c r="N28" i="97"/>
  <c r="O28" i="97"/>
  <c r="J30" i="97"/>
  <c r="J29" i="97"/>
  <c r="J28" i="97"/>
  <c r="H13" i="100" l="1"/>
  <c r="D10" i="100"/>
  <c r="D16" i="98"/>
  <c r="H13" i="98"/>
  <c r="H10" i="100"/>
  <c r="D7" i="100"/>
  <c r="L16" i="100"/>
  <c r="D29" i="101"/>
  <c r="H22" i="101"/>
  <c r="L18" i="101"/>
  <c r="H24" i="101"/>
  <c r="D22" i="101"/>
  <c r="H14" i="98"/>
  <c r="D11" i="98"/>
  <c r="H23" i="101"/>
  <c r="D20" i="101"/>
  <c r="L19" i="101"/>
  <c r="D29" i="99"/>
  <c r="L18" i="99"/>
  <c r="H22" i="99"/>
  <c r="D29" i="98"/>
  <c r="H22" i="98"/>
  <c r="L18" i="98"/>
  <c r="D26" i="98"/>
  <c r="H25" i="98"/>
  <c r="D20" i="100"/>
  <c r="H24" i="100"/>
  <c r="H11" i="101"/>
  <c r="D8" i="101"/>
  <c r="L17" i="101"/>
  <c r="H14" i="101"/>
  <c r="D11" i="101"/>
  <c r="H11" i="100"/>
  <c r="D13" i="100"/>
  <c r="L18" i="100"/>
  <c r="H22" i="100"/>
  <c r="D25" i="100"/>
  <c r="L19" i="100"/>
  <c r="D15" i="100"/>
  <c r="H12" i="100"/>
  <c r="H23" i="98"/>
  <c r="D20" i="98"/>
  <c r="L19" i="98"/>
  <c r="H24" i="98"/>
  <c r="D22" i="98"/>
  <c r="D28" i="100"/>
  <c r="L17" i="100"/>
  <c r="H21" i="100"/>
  <c r="H12" i="98"/>
  <c r="D14" i="98"/>
  <c r="L20" i="98"/>
  <c r="H11" i="98"/>
  <c r="D8" i="98"/>
  <c r="L17" i="98"/>
  <c r="H13" i="101"/>
  <c r="L20" i="101"/>
  <c r="D16" i="101"/>
  <c r="E14" i="65"/>
  <c r="E19" i="83"/>
  <c r="E24" i="65"/>
  <c r="E5" i="83"/>
  <c r="E35" i="83"/>
  <c r="E26" i="65"/>
  <c r="E37" i="69"/>
  <c r="E19" i="65"/>
  <c r="E14" i="69"/>
  <c r="E7" i="69"/>
  <c r="E2" i="71"/>
  <c r="E3" i="71"/>
  <c r="E7" i="71"/>
  <c r="E57" i="71"/>
  <c r="E18" i="71"/>
  <c r="E8" i="71"/>
  <c r="E22" i="71"/>
  <c r="E35" i="71"/>
  <c r="E33" i="71"/>
  <c r="E52" i="71"/>
  <c r="E46" i="71"/>
  <c r="E36" i="71"/>
  <c r="E44" i="71"/>
  <c r="E70" i="71"/>
  <c r="E47" i="71"/>
  <c r="E53" i="71"/>
  <c r="E40" i="71"/>
  <c r="E4" i="71"/>
  <c r="E3" i="65"/>
  <c r="E6" i="65"/>
  <c r="E56" i="69"/>
  <c r="E10" i="65"/>
  <c r="E15" i="69"/>
  <c r="E33" i="65"/>
  <c r="E62" i="69"/>
  <c r="E3" i="69"/>
  <c r="E32" i="65"/>
  <c r="E11" i="65"/>
  <c r="E9" i="65"/>
  <c r="E16" i="65"/>
  <c r="E38" i="69"/>
  <c r="E37" i="65"/>
  <c r="E22" i="69"/>
  <c r="E29" i="69"/>
  <c r="E42" i="65"/>
  <c r="E19" i="69"/>
  <c r="E50" i="69"/>
  <c r="E13" i="65"/>
  <c r="E40" i="83"/>
  <c r="E4" i="83"/>
  <c r="E9" i="69"/>
  <c r="E25" i="69"/>
  <c r="E25" i="65"/>
  <c r="E31" i="65"/>
  <c r="E22" i="65"/>
  <c r="D4" i="73"/>
  <c r="C4" i="73" s="1"/>
  <c r="E24" i="66"/>
  <c r="E52" i="39"/>
  <c r="E32" i="39"/>
  <c r="E9" i="39"/>
  <c r="E6" i="39"/>
  <c r="E17" i="39"/>
  <c r="E40" i="39"/>
  <c r="E11" i="39"/>
  <c r="E4" i="39"/>
  <c r="E47" i="39"/>
  <c r="E27" i="39"/>
  <c r="E14" i="39"/>
  <c r="E48" i="39"/>
  <c r="E5" i="39"/>
  <c r="E37" i="39"/>
  <c r="E25" i="39"/>
  <c r="E46" i="39"/>
  <c r="E39" i="39"/>
  <c r="E26" i="39"/>
  <c r="E38" i="39"/>
  <c r="E31" i="39"/>
  <c r="E29" i="39"/>
  <c r="E15" i="39"/>
  <c r="E16" i="39"/>
  <c r="E41" i="39"/>
  <c r="E34" i="39"/>
  <c r="E2" i="39"/>
  <c r="E43" i="39"/>
  <c r="E45" i="39"/>
  <c r="E36" i="39"/>
  <c r="E20" i="39"/>
  <c r="E53" i="39"/>
  <c r="E8" i="39"/>
  <c r="E7" i="39"/>
  <c r="E44" i="39"/>
  <c r="E22" i="39"/>
  <c r="E12" i="39"/>
  <c r="E35" i="39"/>
  <c r="E21" i="39"/>
  <c r="E51" i="39"/>
  <c r="E42" i="39"/>
  <c r="E30" i="39"/>
  <c r="E18" i="39"/>
  <c r="E49" i="39"/>
  <c r="E10" i="39"/>
  <c r="E24" i="39"/>
  <c r="E28" i="39"/>
  <c r="E50" i="39"/>
  <c r="E19" i="39"/>
  <c r="E13" i="39"/>
  <c r="E23" i="71"/>
  <c r="E32" i="71"/>
  <c r="E21" i="71"/>
  <c r="E17" i="71"/>
  <c r="E56" i="71"/>
  <c r="E27" i="71"/>
  <c r="E37" i="71"/>
  <c r="E63" i="71"/>
  <c r="E14" i="71"/>
  <c r="E10" i="71"/>
  <c r="E12" i="71"/>
  <c r="E38" i="71"/>
  <c r="E55" i="71"/>
  <c r="E45" i="71"/>
  <c r="E61" i="71"/>
  <c r="E29" i="71"/>
  <c r="E26" i="71"/>
  <c r="E9" i="71"/>
  <c r="E19" i="71"/>
  <c r="E69" i="71"/>
  <c r="E30" i="71"/>
  <c r="E54" i="71"/>
  <c r="E51" i="71"/>
  <c r="E11" i="71"/>
  <c r="E41" i="71"/>
  <c r="E68" i="71"/>
  <c r="E64" i="71"/>
  <c r="E62" i="71"/>
  <c r="E6" i="71"/>
  <c r="E34" i="71"/>
  <c r="E42" i="71"/>
  <c r="E13" i="71"/>
  <c r="E59" i="71"/>
  <c r="E28" i="71"/>
  <c r="E71" i="71"/>
  <c r="E20" i="71"/>
  <c r="E24" i="71"/>
  <c r="E43" i="71"/>
  <c r="E58" i="71"/>
  <c r="E60" i="71"/>
  <c r="E49" i="71"/>
  <c r="E16" i="71"/>
  <c r="E66" i="71"/>
  <c r="E39" i="71"/>
  <c r="E65" i="71"/>
  <c r="E31" i="71"/>
  <c r="E15" i="71"/>
  <c r="E50" i="71"/>
  <c r="E67" i="71"/>
  <c r="E59" i="72"/>
  <c r="E4" i="72"/>
  <c r="E67" i="72"/>
  <c r="E27" i="72"/>
  <c r="E62" i="72"/>
  <c r="E43" i="72"/>
  <c r="E61" i="72"/>
  <c r="E2" i="72"/>
  <c r="E70" i="72"/>
  <c r="E47" i="72"/>
  <c r="E8" i="72"/>
  <c r="E16" i="72"/>
  <c r="E68" i="72"/>
  <c r="E15" i="72"/>
  <c r="E41" i="72"/>
  <c r="E14" i="72"/>
  <c r="E35" i="72"/>
  <c r="E17" i="72"/>
  <c r="E60" i="72"/>
  <c r="E50" i="72"/>
  <c r="E26" i="72"/>
  <c r="E45" i="72"/>
  <c r="E23" i="72"/>
  <c r="E51" i="72"/>
  <c r="E31" i="72"/>
  <c r="E6" i="72"/>
  <c r="E49" i="72"/>
  <c r="E57" i="72"/>
  <c r="E69" i="72"/>
  <c r="E71" i="72"/>
  <c r="E18" i="72"/>
  <c r="E24" i="72"/>
  <c r="E66" i="72"/>
  <c r="E10" i="72"/>
  <c r="E36" i="72"/>
  <c r="E12" i="72"/>
  <c r="E39" i="72"/>
  <c r="E37" i="72"/>
  <c r="E55" i="72"/>
  <c r="E13" i="72"/>
  <c r="E3" i="72"/>
  <c r="E30" i="72"/>
  <c r="E44" i="72"/>
  <c r="E11" i="72"/>
  <c r="E9" i="72"/>
  <c r="E7" i="72"/>
  <c r="E29" i="72"/>
  <c r="E58" i="72"/>
  <c r="E54" i="72"/>
  <c r="E22" i="72"/>
  <c r="E19" i="72"/>
  <c r="E34" i="72"/>
  <c r="E56" i="72"/>
  <c r="E52" i="72"/>
  <c r="E64" i="72"/>
  <c r="E32" i="72"/>
  <c r="E53" i="72"/>
  <c r="E33" i="72"/>
  <c r="E48" i="72"/>
  <c r="E42" i="72"/>
  <c r="E65" i="72"/>
  <c r="E21" i="72"/>
  <c r="E25" i="72"/>
  <c r="E63" i="72"/>
  <c r="E40" i="72"/>
  <c r="E20" i="72"/>
  <c r="E23" i="39"/>
  <c r="E5" i="71"/>
  <c r="E5" i="72"/>
  <c r="E14" i="33"/>
  <c r="E56" i="33"/>
  <c r="E24" i="33"/>
  <c r="E4" i="33"/>
  <c r="E28" i="33"/>
  <c r="E57" i="33"/>
  <c r="E21" i="33"/>
  <c r="E7" i="33"/>
  <c r="E50" i="33"/>
  <c r="E41" i="33"/>
  <c r="E12" i="33"/>
  <c r="E3" i="33"/>
  <c r="E27" i="33"/>
  <c r="E8" i="33"/>
  <c r="E15" i="33"/>
  <c r="E13" i="33"/>
  <c r="E39" i="33"/>
  <c r="E17" i="33"/>
  <c r="E46" i="33"/>
  <c r="E43" i="33"/>
  <c r="E19" i="33"/>
  <c r="E51" i="33"/>
  <c r="E26" i="33"/>
  <c r="E32" i="33"/>
  <c r="E29" i="33"/>
  <c r="E61" i="33"/>
  <c r="E59" i="33"/>
  <c r="E45" i="33"/>
  <c r="E33" i="33"/>
  <c r="E9" i="33"/>
  <c r="E18" i="33"/>
  <c r="E30" i="33"/>
  <c r="E44" i="33"/>
  <c r="E40" i="33"/>
  <c r="E38" i="33"/>
  <c r="E22" i="33"/>
  <c r="E11" i="33"/>
  <c r="E16" i="33"/>
  <c r="E35" i="33"/>
  <c r="E36" i="33"/>
  <c r="E2" i="33"/>
  <c r="E25" i="33"/>
  <c r="E6" i="33"/>
  <c r="E53" i="33"/>
  <c r="E20" i="33"/>
  <c r="E58" i="33"/>
  <c r="E23" i="33"/>
  <c r="E5" i="33"/>
  <c r="E31" i="33"/>
  <c r="E60" i="33"/>
  <c r="E10" i="69"/>
  <c r="E63" i="69"/>
  <c r="E12" i="69"/>
  <c r="E4" i="69"/>
  <c r="E2" i="69"/>
  <c r="E5" i="69"/>
  <c r="E30" i="69"/>
  <c r="E16" i="69"/>
  <c r="E54" i="69"/>
  <c r="E31" i="69"/>
  <c r="E53" i="69"/>
  <c r="E20" i="69"/>
  <c r="E46" i="69"/>
  <c r="E58" i="69"/>
  <c r="E21" i="69"/>
  <c r="E43" i="69"/>
  <c r="E35" i="69"/>
  <c r="E13" i="69"/>
  <c r="E17" i="69"/>
  <c r="E39" i="69"/>
  <c r="E44" i="69"/>
  <c r="E18" i="69"/>
  <c r="E60" i="69"/>
  <c r="E47" i="69"/>
  <c r="E23" i="69"/>
  <c r="E27" i="69"/>
  <c r="E34" i="69"/>
  <c r="E40" i="69"/>
  <c r="E42" i="69"/>
  <c r="E36" i="69"/>
  <c r="E28" i="69"/>
  <c r="E32" i="69"/>
  <c r="E45" i="69"/>
  <c r="E6" i="69"/>
  <c r="E24" i="69"/>
  <c r="E26" i="69"/>
  <c r="E8" i="69"/>
  <c r="E11" i="69"/>
  <c r="E2" i="70"/>
  <c r="E55" i="70"/>
  <c r="E56" i="70"/>
  <c r="E4" i="70"/>
  <c r="E22" i="70"/>
  <c r="E7" i="70"/>
  <c r="E10" i="70"/>
  <c r="E5" i="70"/>
  <c r="E26" i="70"/>
  <c r="E17" i="70"/>
  <c r="E3" i="70"/>
  <c r="E15" i="70"/>
  <c r="E24" i="70"/>
  <c r="E40" i="70"/>
  <c r="E36" i="70"/>
  <c r="E57" i="70"/>
  <c r="E44" i="70"/>
  <c r="E30" i="70"/>
  <c r="E41" i="70"/>
  <c r="E25" i="70"/>
  <c r="E53" i="70"/>
  <c r="E48" i="70"/>
  <c r="E35" i="70"/>
  <c r="E46" i="70"/>
  <c r="E6" i="70"/>
  <c r="E59" i="70"/>
  <c r="E45" i="70"/>
  <c r="E33" i="70"/>
  <c r="E37" i="70"/>
  <c r="E28" i="70"/>
  <c r="E29" i="70"/>
  <c r="E42" i="70"/>
  <c r="E54" i="70"/>
  <c r="E27" i="70"/>
  <c r="E8" i="70"/>
  <c r="E58" i="70"/>
  <c r="E14" i="70"/>
  <c r="E32" i="70"/>
  <c r="E43" i="70"/>
  <c r="E52" i="70"/>
  <c r="E31" i="70"/>
  <c r="E19" i="70"/>
  <c r="E34" i="70"/>
  <c r="E16" i="70"/>
  <c r="E21" i="70"/>
  <c r="E23" i="70"/>
  <c r="E20" i="70"/>
  <c r="E9" i="70"/>
  <c r="E12" i="70"/>
  <c r="E18" i="70"/>
  <c r="E13" i="70"/>
  <c r="E7" i="68"/>
  <c r="E6" i="68"/>
  <c r="E8" i="68"/>
  <c r="E16" i="68"/>
  <c r="E15" i="68"/>
  <c r="E50" i="68"/>
  <c r="E72" i="68"/>
  <c r="E18" i="68"/>
  <c r="E13" i="68"/>
  <c r="E12" i="68"/>
  <c r="E11" i="68"/>
  <c r="E66" i="68"/>
  <c r="E17" i="68"/>
  <c r="E90" i="68"/>
  <c r="E21" i="68"/>
  <c r="E33" i="68"/>
  <c r="E86" i="68"/>
  <c r="E10" i="68"/>
  <c r="E19" i="68"/>
  <c r="E75" i="68"/>
  <c r="E81" i="68"/>
  <c r="E42" i="68"/>
  <c r="E29" i="68"/>
  <c r="E9" i="68"/>
  <c r="E65" i="68"/>
  <c r="E87" i="68"/>
  <c r="E23" i="68"/>
  <c r="E52" i="68"/>
  <c r="E31" i="68"/>
  <c r="E26" i="68"/>
  <c r="E37" i="68"/>
  <c r="E27" i="68"/>
  <c r="E36" i="68"/>
  <c r="E2" i="68"/>
  <c r="E47" i="68"/>
  <c r="E48" i="68"/>
  <c r="E35" i="68"/>
  <c r="E34" i="68"/>
  <c r="E3" i="68"/>
  <c r="E20" i="68"/>
  <c r="E45" i="68"/>
  <c r="E60" i="68"/>
  <c r="E4" i="68"/>
  <c r="E43" i="68"/>
  <c r="E84" i="68"/>
  <c r="E5" i="68"/>
  <c r="E59" i="68"/>
  <c r="E62" i="68"/>
  <c r="E57" i="68"/>
  <c r="E56" i="68"/>
  <c r="E82" i="68"/>
  <c r="E25" i="68"/>
  <c r="E54" i="68"/>
  <c r="E51" i="68"/>
  <c r="E53" i="68"/>
  <c r="E89" i="68"/>
  <c r="E67" i="68"/>
  <c r="E69" i="68"/>
  <c r="E44" i="68"/>
  <c r="E63" i="68"/>
  <c r="E73" i="68"/>
  <c r="E49" i="68"/>
  <c r="E88" i="68"/>
  <c r="E55" i="68"/>
  <c r="E71" i="68"/>
  <c r="E38" i="68"/>
  <c r="E24" i="68"/>
  <c r="E22" i="68"/>
  <c r="E85" i="68"/>
  <c r="E39" i="68"/>
  <c r="E91" i="68"/>
  <c r="E61" i="68"/>
  <c r="E40" i="68"/>
  <c r="E14" i="68"/>
  <c r="E64" i="68"/>
  <c r="E92" i="68"/>
  <c r="E70" i="68"/>
  <c r="E46" i="68"/>
  <c r="E32" i="68"/>
  <c r="E30" i="68"/>
  <c r="E58" i="68"/>
  <c r="E83" i="68"/>
  <c r="E80" i="68"/>
  <c r="E68" i="68"/>
  <c r="E41" i="68"/>
  <c r="E28" i="68"/>
  <c r="E2" i="66"/>
  <c r="E14" i="66"/>
  <c r="E8" i="66"/>
  <c r="E5" i="66"/>
  <c r="E12" i="66"/>
  <c r="E26" i="66"/>
  <c r="E32" i="66"/>
  <c r="E25" i="66"/>
  <c r="E13" i="66"/>
  <c r="E30" i="66"/>
  <c r="E20" i="66"/>
  <c r="E10" i="66"/>
  <c r="E38" i="66"/>
  <c r="E27" i="66"/>
  <c r="E17" i="66"/>
  <c r="E28" i="66"/>
  <c r="E21" i="66"/>
  <c r="E34" i="66"/>
  <c r="E37" i="66"/>
  <c r="E16" i="66"/>
  <c r="E42" i="66"/>
  <c r="E15" i="66"/>
  <c r="E9" i="66"/>
  <c r="E6" i="66"/>
  <c r="E22" i="66"/>
  <c r="E29" i="66"/>
  <c r="E4" i="66"/>
  <c r="E19" i="66"/>
  <c r="E36" i="66"/>
  <c r="E3" i="66"/>
  <c r="E7" i="66"/>
  <c r="E18" i="66"/>
  <c r="E3" i="64"/>
  <c r="E18" i="64"/>
  <c r="E21" i="64"/>
  <c r="E19" i="64"/>
  <c r="E6" i="64"/>
  <c r="E2" i="64"/>
  <c r="E28" i="64"/>
  <c r="E10" i="64"/>
  <c r="E27" i="64"/>
  <c r="E25" i="64"/>
  <c r="E22" i="64"/>
  <c r="E16" i="64"/>
  <c r="E20" i="64"/>
  <c r="E7" i="64"/>
  <c r="E14" i="64"/>
  <c r="E24" i="64"/>
  <c r="E30" i="64"/>
  <c r="E29" i="64"/>
  <c r="E9" i="64"/>
  <c r="E11" i="64"/>
  <c r="E13" i="64"/>
  <c r="E31" i="64"/>
  <c r="E26" i="64"/>
  <c r="E8" i="64"/>
  <c r="E32" i="64"/>
  <c r="E4" i="64"/>
  <c r="E17" i="64"/>
  <c r="E15" i="64"/>
  <c r="E23" i="64"/>
  <c r="E12" i="64"/>
  <c r="E16" i="84" l="1"/>
  <c r="E57" i="69" l="1"/>
  <c r="E5" i="64"/>
  <c r="E66" i="28" l="1"/>
  <c r="E6" i="15" l="1"/>
  <c r="E85" i="28"/>
  <c r="E16" i="28"/>
  <c r="E75" i="28"/>
  <c r="E56" i="28"/>
  <c r="E80" i="28"/>
  <c r="E32" i="28"/>
  <c r="E45" i="28"/>
  <c r="E6" i="28"/>
  <c r="E36" i="21"/>
  <c r="E71" i="28"/>
  <c r="E64" i="28"/>
  <c r="E22" i="28"/>
  <c r="E67" i="28"/>
  <c r="E25" i="28"/>
  <c r="E11" i="28"/>
  <c r="E36" i="28"/>
  <c r="E15" i="28"/>
  <c r="E55" i="28"/>
  <c r="E35" i="28"/>
  <c r="E76" i="28"/>
  <c r="E14" i="28"/>
  <c r="E5" i="28"/>
  <c r="E18" i="28"/>
  <c r="E7" i="28"/>
  <c r="E26" i="28"/>
  <c r="E90" i="28"/>
  <c r="E81" i="28"/>
  <c r="E2" i="28"/>
  <c r="E52" i="28"/>
  <c r="E12" i="28"/>
  <c r="E29" i="28"/>
  <c r="E46" i="28"/>
  <c r="E13" i="81"/>
  <c r="E26" i="15" l="1"/>
  <c r="E3" i="15"/>
  <c r="E20" i="28"/>
  <c r="E5" i="15"/>
  <c r="E9" i="15"/>
  <c r="E83" i="28"/>
  <c r="E51" i="28"/>
  <c r="E30" i="15"/>
  <c r="E25" i="15"/>
  <c r="E16" i="15"/>
  <c r="E48" i="28"/>
  <c r="E23" i="15"/>
  <c r="E15" i="15"/>
  <c r="E39" i="28"/>
  <c r="E11" i="15"/>
  <c r="E2" i="15"/>
  <c r="E21" i="15"/>
  <c r="E62" i="28"/>
  <c r="E12" i="15"/>
  <c r="E19" i="15"/>
  <c r="E24" i="15"/>
  <c r="E13" i="15"/>
  <c r="E14" i="15"/>
  <c r="E27" i="15"/>
  <c r="E32" i="15"/>
  <c r="E23" i="28"/>
  <c r="E20" i="15"/>
  <c r="E47" i="28"/>
  <c r="E77" i="28"/>
  <c r="E43" i="28"/>
  <c r="E28" i="15"/>
  <c r="E28" i="63"/>
  <c r="E3" i="63"/>
  <c r="E8" i="63"/>
  <c r="E25" i="63"/>
  <c r="E14" i="63"/>
  <c r="E5" i="63"/>
  <c r="E9" i="63"/>
  <c r="E23" i="63"/>
  <c r="E26" i="63"/>
  <c r="E29" i="63"/>
  <c r="E4" i="63"/>
  <c r="E32" i="63"/>
  <c r="E15" i="63"/>
  <c r="E13" i="63"/>
  <c r="E10" i="83"/>
  <c r="E9" i="28"/>
  <c r="E19" i="28"/>
  <c r="E57" i="28"/>
  <c r="E58" i="28"/>
  <c r="E10" i="28"/>
  <c r="E44" i="28"/>
  <c r="E89" i="28"/>
  <c r="E68" i="28"/>
  <c r="E87" i="28"/>
  <c r="E54" i="28"/>
  <c r="E34" i="28"/>
  <c r="E21" i="28"/>
  <c r="E27" i="28"/>
  <c r="E69" i="28"/>
  <c r="E41" i="28"/>
  <c r="E82" i="28"/>
  <c r="E42" i="28"/>
  <c r="E28" i="28"/>
  <c r="E53" i="28"/>
  <c r="E17" i="28"/>
  <c r="E4" i="28"/>
  <c r="E59" i="28"/>
  <c r="E70" i="28"/>
  <c r="E38" i="28"/>
  <c r="E72" i="28"/>
  <c r="E30" i="28"/>
  <c r="E88" i="28"/>
  <c r="E3" i="28" l="1"/>
  <c r="E60" i="28"/>
  <c r="E7" i="15"/>
  <c r="E86" i="28"/>
  <c r="E33" i="28"/>
  <c r="E24" i="28"/>
  <c r="E18" i="15"/>
  <c r="E4" i="15"/>
  <c r="E91" i="28"/>
  <c r="E34" i="33"/>
  <c r="E40" i="28"/>
  <c r="E37" i="28"/>
  <c r="E22" i="15"/>
  <c r="E8" i="15"/>
  <c r="E78" i="28"/>
  <c r="E50" i="28"/>
  <c r="E73" i="28"/>
  <c r="E8" i="28"/>
  <c r="E13" i="28"/>
  <c r="E49" i="28"/>
  <c r="E63" i="28"/>
  <c r="E65" i="28"/>
  <c r="E31" i="15"/>
  <c r="E29" i="15"/>
  <c r="E84" i="28"/>
  <c r="E17" i="15"/>
  <c r="E10" i="15"/>
  <c r="E30" i="63"/>
  <c r="E16" i="63"/>
  <c r="E20" i="63"/>
  <c r="E31" i="63"/>
  <c r="E17" i="63"/>
  <c r="E27" i="63"/>
  <c r="E10" i="63"/>
  <c r="E21" i="63"/>
  <c r="E18" i="63"/>
  <c r="E22" i="63"/>
  <c r="E19" i="63"/>
  <c r="E24" i="63"/>
  <c r="E2" i="63"/>
  <c r="E7" i="63"/>
  <c r="E11" i="63"/>
  <c r="E6" i="63"/>
  <c r="E12" i="63"/>
  <c r="J31" i="97" l="1"/>
  <c r="K24" i="97"/>
  <c r="K21" i="97"/>
  <c r="K15" i="97"/>
  <c r="K16" i="97"/>
  <c r="K9" i="97"/>
  <c r="K5" i="97"/>
  <c r="J32" i="97"/>
  <c r="K12" i="97"/>
  <c r="K25" i="97"/>
  <c r="K11" i="97"/>
  <c r="H29" i="97"/>
  <c r="K19" i="97"/>
  <c r="K6" i="97"/>
  <c r="I32" i="97"/>
  <c r="K18" i="97"/>
  <c r="K8" i="97"/>
  <c r="H30" i="97"/>
  <c r="K13" i="97"/>
  <c r="K7" i="97"/>
  <c r="H31" i="97"/>
  <c r="K22" i="97"/>
  <c r="K14" i="97"/>
  <c r="H28" i="97"/>
  <c r="K17" i="97"/>
  <c r="I30" i="97"/>
  <c r="K10" i="97"/>
  <c r="K3" i="97"/>
  <c r="H32" i="97"/>
  <c r="K23" i="97"/>
  <c r="I28" i="97"/>
  <c r="K20" i="97"/>
  <c r="I29" i="97"/>
  <c r="K4" i="97"/>
  <c r="I31" i="97"/>
  <c r="C29" i="97" l="1"/>
  <c r="C28" i="97"/>
  <c r="C31" i="97"/>
  <c r="C30" i="97"/>
  <c r="C32" i="97"/>
  <c r="E39" i="65" l="1"/>
  <c r="E23" i="58" l="1"/>
  <c r="E9" i="90"/>
  <c r="E43" i="58"/>
  <c r="E44" i="62"/>
  <c r="E21" i="50"/>
  <c r="E8" i="46"/>
  <c r="E44" i="55"/>
  <c r="E4" i="50"/>
  <c r="E30" i="55"/>
  <c r="E10" i="90"/>
  <c r="E17" i="58"/>
  <c r="E29" i="50"/>
  <c r="E14" i="62"/>
  <c r="E25" i="46"/>
  <c r="E6" i="90"/>
  <c r="E7" i="50"/>
  <c r="E2" i="50"/>
  <c r="E41" i="62"/>
  <c r="E9" i="62"/>
  <c r="E39" i="62"/>
  <c r="E29" i="55"/>
  <c r="E41" i="58"/>
  <c r="E34" i="58"/>
  <c r="E27" i="55"/>
  <c r="E10" i="62"/>
  <c r="E13" i="50"/>
  <c r="E18" i="58"/>
  <c r="E26" i="50"/>
  <c r="E29" i="62"/>
  <c r="E28" i="55"/>
  <c r="E30" i="58"/>
  <c r="E18" i="50"/>
  <c r="E15" i="58"/>
  <c r="E23" i="62"/>
  <c r="E2" i="62"/>
  <c r="E19" i="46"/>
  <c r="E22" i="50"/>
  <c r="E11" i="46"/>
  <c r="E23" i="50"/>
  <c r="E45" i="62"/>
  <c r="E11" i="55"/>
  <c r="E47" i="55"/>
  <c r="E39" i="55"/>
  <c r="E17" i="50"/>
  <c r="E5" i="50"/>
  <c r="E8" i="55"/>
  <c r="E16" i="58"/>
  <c r="E41" i="55"/>
  <c r="E22" i="46"/>
  <c r="E24" i="58"/>
  <c r="E37" i="62"/>
  <c r="E8" i="50"/>
  <c r="E20" i="90"/>
  <c r="E38" i="62"/>
  <c r="E20" i="50"/>
  <c r="E12" i="90"/>
  <c r="E30" i="62"/>
  <c r="E46" i="62"/>
  <c r="E8" i="58"/>
  <c r="E42" i="58"/>
  <c r="E25" i="58"/>
  <c r="E14" i="58"/>
  <c r="E31" i="62"/>
  <c r="E19" i="58"/>
  <c r="E18" i="55"/>
  <c r="E40" i="58"/>
  <c r="E5" i="58"/>
  <c r="E26" i="62"/>
  <c r="E7" i="90"/>
  <c r="E27" i="46"/>
  <c r="E2" i="58"/>
  <c r="E21" i="55"/>
  <c r="E14" i="46"/>
  <c r="E25" i="90"/>
  <c r="E48" i="55"/>
  <c r="E46" i="55"/>
  <c r="E4" i="90"/>
  <c r="E44" i="58"/>
  <c r="E17" i="55"/>
  <c r="E3" i="90"/>
  <c r="E14" i="50"/>
  <c r="E10" i="50"/>
  <c r="E26" i="46"/>
  <c r="E16" i="55"/>
  <c r="E5" i="46"/>
  <c r="E28" i="50"/>
  <c r="E43" i="62"/>
  <c r="E16" i="50" l="1"/>
  <c r="E45" i="55"/>
  <c r="E20" i="55"/>
  <c r="E7" i="55"/>
  <c r="E19" i="50"/>
  <c r="E18" i="62"/>
  <c r="E40" i="55"/>
  <c r="E33" i="62"/>
  <c r="E39" i="58"/>
  <c r="E21" i="90"/>
  <c r="E12" i="46"/>
  <c r="E11" i="90"/>
  <c r="E21" i="62"/>
  <c r="E45" i="58"/>
  <c r="E23" i="46"/>
  <c r="E28" i="58"/>
  <c r="E29" i="90"/>
  <c r="E4" i="62"/>
  <c r="E4" i="55"/>
  <c r="E34" i="55"/>
  <c r="E37" i="55"/>
  <c r="E15" i="55"/>
  <c r="E32" i="55"/>
  <c r="E9" i="46"/>
  <c r="E36" i="58"/>
  <c r="E14" i="55"/>
  <c r="E17" i="62"/>
  <c r="E38" i="58"/>
  <c r="E20" i="58"/>
  <c r="E24" i="46"/>
  <c r="E27" i="90"/>
  <c r="E17" i="90"/>
  <c r="E10" i="58"/>
  <c r="E47" i="62"/>
  <c r="E7" i="58"/>
  <c r="E13" i="46"/>
  <c r="E26" i="55"/>
  <c r="E11" i="62"/>
  <c r="E29" i="58"/>
  <c r="E21" i="46"/>
  <c r="E4" i="46"/>
  <c r="E25" i="55"/>
  <c r="E11" i="58"/>
  <c r="E3" i="58"/>
  <c r="E8" i="90"/>
  <c r="E27" i="62"/>
  <c r="E12" i="58"/>
  <c r="E7" i="62"/>
  <c r="E35" i="58"/>
  <c r="E24" i="62"/>
  <c r="E46" i="58"/>
  <c r="E18" i="90"/>
  <c r="E43" i="55"/>
  <c r="E4" i="58"/>
  <c r="E20" i="62"/>
  <c r="E19" i="62"/>
  <c r="E9" i="50"/>
  <c r="E23" i="90"/>
  <c r="E6" i="46"/>
  <c r="E17" i="46"/>
  <c r="E13" i="62"/>
  <c r="E24" i="55"/>
  <c r="E5" i="55"/>
  <c r="E15" i="90"/>
  <c r="E35" i="55"/>
  <c r="E24" i="90"/>
  <c r="E9" i="55"/>
  <c r="E6" i="50"/>
  <c r="E2" i="55"/>
  <c r="E24" i="50"/>
  <c r="E5" i="62"/>
  <c r="E25" i="62"/>
  <c r="E7" i="46"/>
  <c r="E36" i="62"/>
  <c r="E13" i="55"/>
  <c r="E42" i="55"/>
  <c r="E31" i="58"/>
  <c r="E6" i="58"/>
  <c r="E35" i="62"/>
  <c r="E12" i="62"/>
  <c r="E14" i="90"/>
  <c r="E16" i="90"/>
  <c r="E36" i="55"/>
  <c r="E38" i="55"/>
  <c r="E23" i="55"/>
  <c r="E13" i="90"/>
  <c r="E3" i="55"/>
  <c r="E19" i="55"/>
  <c r="E15" i="46"/>
  <c r="E26" i="90"/>
  <c r="E27" i="50"/>
  <c r="E28" i="62"/>
  <c r="E20" i="46"/>
  <c r="E40" i="62"/>
  <c r="E31" i="50"/>
  <c r="E33" i="58"/>
  <c r="E19" i="90"/>
  <c r="E12" i="50"/>
  <c r="E11" i="50"/>
  <c r="E22" i="55"/>
  <c r="E13" i="58"/>
  <c r="E5" i="90"/>
  <c r="E26" i="58"/>
  <c r="E10" i="55"/>
  <c r="E10" i="46"/>
  <c r="E42" i="62"/>
  <c r="E8" i="62"/>
  <c r="E6" i="55"/>
  <c r="E27" i="58"/>
  <c r="E3" i="50"/>
  <c r="E32" i="50"/>
  <c r="E34" i="62"/>
  <c r="E22" i="90"/>
  <c r="E32" i="62"/>
  <c r="E22" i="62"/>
  <c r="E22" i="58"/>
  <c r="E16" i="46"/>
  <c r="E12" i="55"/>
  <c r="E2" i="46"/>
  <c r="E6" i="62"/>
  <c r="E30" i="50"/>
  <c r="E15" i="62"/>
  <c r="E37" i="58"/>
  <c r="E28" i="90"/>
  <c r="E18" i="46"/>
  <c r="E33" i="55"/>
  <c r="E21" i="58"/>
  <c r="E15" i="50"/>
  <c r="E32" i="58"/>
  <c r="E9" i="58"/>
  <c r="E2" i="90"/>
  <c r="E31" i="55"/>
  <c r="E3" i="62"/>
  <c r="E3" i="46" l="1"/>
</calcChain>
</file>

<file path=xl/sharedStrings.xml><?xml version="1.0" encoding="utf-8"?>
<sst xmlns="http://schemas.openxmlformats.org/spreadsheetml/2006/main" count="8352" uniqueCount="952">
  <si>
    <t>Place</t>
  </si>
  <si>
    <t>Caisse</t>
  </si>
  <si>
    <t>Fond Homme Senior</t>
  </si>
  <si>
    <t>Dossard</t>
  </si>
  <si>
    <t>Nom</t>
  </si>
  <si>
    <t>Temps Geant</t>
  </si>
  <si>
    <t>Temps Slalom</t>
  </si>
  <si>
    <t>1° Manche</t>
  </si>
  <si>
    <t>2° Manche</t>
  </si>
  <si>
    <t>Temps Combine</t>
  </si>
  <si>
    <t>Temps Sprint</t>
  </si>
  <si>
    <t>Temps Libre</t>
  </si>
  <si>
    <t>1° Concurrent</t>
  </si>
  <si>
    <t>Temps</t>
  </si>
  <si>
    <t>2° Concurrent</t>
  </si>
  <si>
    <t>3° Concurrent</t>
  </si>
  <si>
    <t>Temps Total</t>
  </si>
  <si>
    <t>Combine/Challenge
Fond</t>
  </si>
  <si>
    <t>Combine/Challenge
Alpin</t>
  </si>
  <si>
    <t>Combine/Challenge
Total</t>
  </si>
  <si>
    <t>Challenge
Entreprise</t>
  </si>
  <si>
    <t>Total</t>
  </si>
  <si>
    <t>Fond Féminin Vétéran</t>
  </si>
  <si>
    <t>Fond Féminin Senior</t>
  </si>
  <si>
    <t>Nb Titres</t>
  </si>
  <si>
    <t>Nr Cat</t>
  </si>
  <si>
    <t>Surf Féminin</t>
  </si>
  <si>
    <t>Points</t>
  </si>
  <si>
    <t>Total Points</t>
  </si>
  <si>
    <t>Combine/Challenge
Surf</t>
  </si>
  <si>
    <t>Résultat</t>
  </si>
  <si>
    <t>BPCE</t>
  </si>
  <si>
    <t>NATIXIS</t>
  </si>
  <si>
    <t>Géant Féminin Senior</t>
  </si>
  <si>
    <t>Slalom Féminin Senior</t>
  </si>
  <si>
    <t>Slalom Homme Senior</t>
  </si>
  <si>
    <t>Slalom Homme Vétéran 1</t>
  </si>
  <si>
    <t>Slalom Homme Vétéran 2</t>
  </si>
  <si>
    <t>Géant Homme Vétéran 1</t>
  </si>
  <si>
    <t>Géant Homme Senior</t>
  </si>
  <si>
    <t>Géant Homme Vétéran 2</t>
  </si>
  <si>
    <t>Fond Homme Vétéran 1</t>
  </si>
  <si>
    <t>Fond Homme Vétéran 2</t>
  </si>
  <si>
    <t>VIRY CHRISTIAN</t>
  </si>
  <si>
    <t>BP Lorraine Champagne</t>
  </si>
  <si>
    <t>IT CE</t>
  </si>
  <si>
    <t>NICOLAS LUC</t>
  </si>
  <si>
    <t>DUPONT GUILLAUME</t>
  </si>
  <si>
    <t>JACQUES OLIVIER</t>
  </si>
  <si>
    <t>MATHIEU THIERRY</t>
  </si>
  <si>
    <t>MORELLO CHRISTIAN</t>
  </si>
  <si>
    <t>LAMANNA CHRISTOPHE</t>
  </si>
  <si>
    <t>CUOMO FABRICE</t>
  </si>
  <si>
    <t>MARTINAT STEPHAN</t>
  </si>
  <si>
    <t>LAMANNA DAMIEN</t>
  </si>
  <si>
    <t>FARACHE REMY</t>
  </si>
  <si>
    <t>RANDY CEDRIC</t>
  </si>
  <si>
    <t>BOULHAUT CHRISTIAN</t>
  </si>
  <si>
    <t>BOUVROT BRUNO</t>
  </si>
  <si>
    <t>GHEBBANO DANIEL</t>
  </si>
  <si>
    <t>ARTUFEL GEORGES</t>
  </si>
  <si>
    <t>PORCIERO MARC</t>
  </si>
  <si>
    <t>MASSERAN GAELLE</t>
  </si>
  <si>
    <t>CARME MAGALI</t>
  </si>
  <si>
    <t>CESARI  ANNE</t>
  </si>
  <si>
    <t>MODAINE CATHERINE</t>
  </si>
  <si>
    <t>BEAULIER ALICE</t>
  </si>
  <si>
    <t>GUIGONIS ERWAN</t>
  </si>
  <si>
    <t>MICHAUT EMMANUEL</t>
  </si>
  <si>
    <t>LESCROEL NICOLAS</t>
  </si>
  <si>
    <t>JACQUES SOPHIE</t>
  </si>
  <si>
    <t>BREAL ROSELYNE</t>
  </si>
  <si>
    <t>PASSADORI NICOLE</t>
  </si>
  <si>
    <t>MACHARD GAELLE</t>
  </si>
  <si>
    <t>LOUEYRAUD SEVERINE</t>
  </si>
  <si>
    <t>CLAUDE LAURENT</t>
  </si>
  <si>
    <t>COUSTY MAURICE</t>
  </si>
  <si>
    <t>BABACI ABDEL</t>
  </si>
  <si>
    <t>KRIER PASCAL</t>
  </si>
  <si>
    <t>HEU  JEAN PAUL</t>
  </si>
  <si>
    <t>BRACK ESTELLE</t>
  </si>
  <si>
    <t>LE BOCEY JEROME</t>
  </si>
  <si>
    <t>BAILLY PIERRE</t>
  </si>
  <si>
    <t>Surf Homme Senior</t>
  </si>
  <si>
    <t>Points Finale</t>
  </si>
  <si>
    <t>Temps Qualif</t>
  </si>
  <si>
    <t>Equipe Fond</t>
  </si>
  <si>
    <t>Nom Prenom</t>
  </si>
  <si>
    <t>Cat</t>
  </si>
  <si>
    <t>Alpin Féminin Vétéran</t>
  </si>
  <si>
    <t>Alpin Féminin Senior</t>
  </si>
  <si>
    <t>Fond Homme Vétéran</t>
  </si>
  <si>
    <t>Alpin Homme Vétéran</t>
  </si>
  <si>
    <t>Alpin Homme Senior</t>
  </si>
  <si>
    <t>Challenge
Individuel</t>
  </si>
  <si>
    <t>Surf Homme Vétéran</t>
  </si>
  <si>
    <t>F</t>
  </si>
  <si>
    <t>FV</t>
  </si>
  <si>
    <t>FS</t>
  </si>
  <si>
    <t>HV</t>
  </si>
  <si>
    <t>HS</t>
  </si>
  <si>
    <t>ROSSETTO PATRICK</t>
  </si>
  <si>
    <t>DURAND PHILIPPE</t>
  </si>
  <si>
    <t>BATIER SEBASTIEN</t>
  </si>
  <si>
    <t>BERNARD JEAN-PIERRE</t>
  </si>
  <si>
    <t>DUTTO ANNE</t>
  </si>
  <si>
    <t>DEGONON CAROLINE</t>
  </si>
  <si>
    <t>DAUBY FABIEN</t>
  </si>
  <si>
    <t>LANGLOIS TRISTAN</t>
  </si>
  <si>
    <t>MERLE ALEXIS</t>
  </si>
  <si>
    <t>CASDEN</t>
  </si>
  <si>
    <t>NICOLET NATHALIE</t>
  </si>
  <si>
    <t>LEHMANN SYLVAIN</t>
  </si>
  <si>
    <t>PETIT DAMIEN</t>
  </si>
  <si>
    <t>MARCHAL SYLVAIN</t>
  </si>
  <si>
    <t>TROLLIET NELLY</t>
  </si>
  <si>
    <t>Equipe</t>
  </si>
  <si>
    <t>LEYBROS Anthony</t>
  </si>
  <si>
    <t>MARTIN  Damien</t>
  </si>
  <si>
    <t>RACANO Damien</t>
  </si>
  <si>
    <t>THIRY Nicolas</t>
  </si>
  <si>
    <t>GALLAY Philippe</t>
  </si>
  <si>
    <t>SANSOULET  Sébastien</t>
  </si>
  <si>
    <t>RAJOT JEAN-EUDES</t>
  </si>
  <si>
    <t>MASOLIVER Luc</t>
  </si>
  <si>
    <t>FLUCHERE JEAN-MICHEL</t>
  </si>
  <si>
    <t>TERRIER ARNAUD</t>
  </si>
  <si>
    <t>AUTHIER Pierre</t>
  </si>
  <si>
    <t>COUSSILLAN Aurélien</t>
  </si>
  <si>
    <t>BACHER Alexandre</t>
  </si>
  <si>
    <t>DONARD Lionel</t>
  </si>
  <si>
    <t>BEULNE Mathieu</t>
  </si>
  <si>
    <t>REPELLIN Olivier</t>
  </si>
  <si>
    <t>LUGUET Jérôme</t>
  </si>
  <si>
    <t>BORRELL Maxime</t>
  </si>
  <si>
    <t>LEMAIRE Mickael</t>
  </si>
  <si>
    <t>DIETRICH Emmanuel</t>
  </si>
  <si>
    <t>MOURENAS Cyril</t>
  </si>
  <si>
    <t>SEINDENBINDER Martin</t>
  </si>
  <si>
    <t>GUERRIER Frédéric</t>
  </si>
  <si>
    <t>GENTES  Florent</t>
  </si>
  <si>
    <t>GRAND  Frédéric</t>
  </si>
  <si>
    <t>MUSSANO Adrien</t>
  </si>
  <si>
    <t>GRAPIN Laurent</t>
  </si>
  <si>
    <t>HARTER JÉRÉMIE</t>
  </si>
  <si>
    <t>NAU Sébastien</t>
  </si>
  <si>
    <t>BOURGES Aurélien</t>
  </si>
  <si>
    <t>BOUTROUE GUILLAUME</t>
  </si>
  <si>
    <t>MENSAH SENAM</t>
  </si>
  <si>
    <t>CORTÈS OLIVIER</t>
  </si>
  <si>
    <t>ALBOUY Cedric</t>
  </si>
  <si>
    <t>ALLAIN Lionel</t>
  </si>
  <si>
    <t>LEDUC Thomas</t>
  </si>
  <si>
    <t>SEVILLANO Mickael</t>
  </si>
  <si>
    <t>CHEFDEVILLE Pierre François</t>
  </si>
  <si>
    <t>LOUIS DAVID</t>
  </si>
  <si>
    <t>PICARD Frédéric</t>
  </si>
  <si>
    <t>DONNAT Frédéric</t>
  </si>
  <si>
    <t>LEFEBVRE Jonathan</t>
  </si>
  <si>
    <t>LEFRANCOIS Rudy</t>
  </si>
  <si>
    <t>CE Auvergne Limousin</t>
  </si>
  <si>
    <t>CE Lorraine Champagne Ardenne</t>
  </si>
  <si>
    <t>CE Côte d'Azur</t>
  </si>
  <si>
    <t>BP Alpes</t>
  </si>
  <si>
    <t>CE Midi Pyrénées</t>
  </si>
  <si>
    <t>CE Ile de France</t>
  </si>
  <si>
    <t>CE Languedoc Roussillon</t>
  </si>
  <si>
    <t>CE Provence Alpes Corse</t>
  </si>
  <si>
    <t>CE Normandie</t>
  </si>
  <si>
    <t>CE Loire Drome Ardèche</t>
  </si>
  <si>
    <t>BPCE Assurances</t>
  </si>
  <si>
    <t>BOURGIER Alain</t>
  </si>
  <si>
    <t>VALENTIN FABRICE</t>
  </si>
  <si>
    <t>RIOU STEPHANE</t>
  </si>
  <si>
    <t>FRASSON Pascal</t>
  </si>
  <si>
    <t>ARNIAUD Lionel</t>
  </si>
  <si>
    <t>GIRARD Christophe</t>
  </si>
  <si>
    <t>HEBETTE Luc</t>
  </si>
  <si>
    <t>VIANNAY Nicolas</t>
  </si>
  <si>
    <t>SULTANA Philippe</t>
  </si>
  <si>
    <t>SOLERE Pierre-François</t>
  </si>
  <si>
    <t>COSTES Stephane</t>
  </si>
  <si>
    <t>URBAN Alexandre</t>
  </si>
  <si>
    <t>VIROT FREDERIC</t>
  </si>
  <si>
    <t>GUYOT  FLORIAN</t>
  </si>
  <si>
    <t>SIMON  LAURENT</t>
  </si>
  <si>
    <t>KIEFFER Stéphane</t>
  </si>
  <si>
    <t>SUPPA Pascal</t>
  </si>
  <si>
    <t>COLSON BASTIEN</t>
  </si>
  <si>
    <t>AUGUERES Francois</t>
  </si>
  <si>
    <t>ESSLINGER Vincent</t>
  </si>
  <si>
    <t>PARAYRE Bruno</t>
  </si>
  <si>
    <t>AMARI  SYLVAIN</t>
  </si>
  <si>
    <t>CARLIN Frédéric</t>
  </si>
  <si>
    <t>BELLONE Philippe</t>
  </si>
  <si>
    <t>VIARD  Nicolas</t>
  </si>
  <si>
    <t>DUBOIS  PHILIPPE</t>
  </si>
  <si>
    <t>TEISSIER  Jean-Marc</t>
  </si>
  <si>
    <t>SCANO Stephane</t>
  </si>
  <si>
    <t>PICAT Cyril</t>
  </si>
  <si>
    <t>ANDRE VAUDEVILLE Stéphane</t>
  </si>
  <si>
    <t>LEGER Bruno</t>
  </si>
  <si>
    <t>DRAY Fabrice</t>
  </si>
  <si>
    <t>LEBOURDAIS Alain</t>
  </si>
  <si>
    <t>DRIEU Fabrice</t>
  </si>
  <si>
    <t>BARBET Thierry</t>
  </si>
  <si>
    <t>VIVIER Philippe</t>
  </si>
  <si>
    <t>SACKSTEDER Laurent</t>
  </si>
  <si>
    <t>PEDRAZZOLI Thierry</t>
  </si>
  <si>
    <t>CE Bourgogne Franche Comté</t>
  </si>
  <si>
    <t>CE Aquitaine Poitou Charentes</t>
  </si>
  <si>
    <t>CE Rhône Alpes</t>
  </si>
  <si>
    <t>PASQUIER Joel</t>
  </si>
  <si>
    <t>CRUBEZY Jean-Claude</t>
  </si>
  <si>
    <t>VOKAN ANDRÉ</t>
  </si>
  <si>
    <t>THEVIER Didier</t>
  </si>
  <si>
    <t>BELLOC Francis</t>
  </si>
  <si>
    <t>WURTZ CLAUDE</t>
  </si>
  <si>
    <t>GUILLOT Robin</t>
  </si>
  <si>
    <t>CHAUFFOURIER Jean Louis</t>
  </si>
  <si>
    <t>VANDEL  Eric</t>
  </si>
  <si>
    <t>TARTIE Jean Paul</t>
  </si>
  <si>
    <t>LABETA CABALIER Dominique</t>
  </si>
  <si>
    <t>PESQUE JEAN-LUC</t>
  </si>
  <si>
    <t>RANDRIANARISOA PIERRE-ERIC</t>
  </si>
  <si>
    <t>GRAPPIN Bruno</t>
  </si>
  <si>
    <t>MAYRAND Christian</t>
  </si>
  <si>
    <t>QUEROL Albert</t>
  </si>
  <si>
    <t>SLEDE Stephane</t>
  </si>
  <si>
    <t>LANDES Christian</t>
  </si>
  <si>
    <t>PAIVA Fernando</t>
  </si>
  <si>
    <t>NOWAK CHRISTIAN</t>
  </si>
  <si>
    <t>BOUCHET Jean-Patrick</t>
  </si>
  <si>
    <t>GALLAND  Thierry</t>
  </si>
  <si>
    <t>TRELA Alain</t>
  </si>
  <si>
    <t>SUEUR  Michel</t>
  </si>
  <si>
    <t>GABEL Pierre-Claude</t>
  </si>
  <si>
    <t>FERRACHAT Laurent</t>
  </si>
  <si>
    <t xml:space="preserve">GAILLARD  Gilbert </t>
  </si>
  <si>
    <t>BUISSON- DEBONT Patrick</t>
  </si>
  <si>
    <t>SANDOZ Didier</t>
  </si>
  <si>
    <t>PELBOIS Patrick</t>
  </si>
  <si>
    <t>JAFFRE  Jean-paul</t>
  </si>
  <si>
    <t>FAURE Michel</t>
  </si>
  <si>
    <t>RECUERDA Michel</t>
  </si>
  <si>
    <t>MANGEZ  Claude</t>
  </si>
  <si>
    <t>SAINT JEAN Raymond</t>
  </si>
  <si>
    <t>GROSSET Bernard</t>
  </si>
  <si>
    <t>CE Alsace</t>
  </si>
  <si>
    <t>GERMAIN  NATHALIE</t>
  </si>
  <si>
    <t>MELOT Sandra</t>
  </si>
  <si>
    <t>ARPIN  Caroline</t>
  </si>
  <si>
    <t>SALES Damienne</t>
  </si>
  <si>
    <t>SELUSI Laure</t>
  </si>
  <si>
    <t>ROUANET ANAIS</t>
  </si>
  <si>
    <t>DELETANG Stephanie</t>
  </si>
  <si>
    <t>DE DANIELI Nadege</t>
  </si>
  <si>
    <t>RILLIOT KARINE</t>
  </si>
  <si>
    <t>GUIGON  Véronique</t>
  </si>
  <si>
    <t>BOISSY Nathalie</t>
  </si>
  <si>
    <t>VAGNER DOROTHÉE</t>
  </si>
  <si>
    <t>LIZEE Marine</t>
  </si>
  <si>
    <t>ROUSSEL  SOPHIE</t>
  </si>
  <si>
    <t>RAMIREZ ANAHI</t>
  </si>
  <si>
    <t>SINGER MYRIAM</t>
  </si>
  <si>
    <t>AMRANI SAMIRA</t>
  </si>
  <si>
    <t>GRANDSEIGNE Stéphanie</t>
  </si>
  <si>
    <t>BUFFET Laurence</t>
  </si>
  <si>
    <t>BOURGEOIS-RÉPUBLIQUE Marielle</t>
  </si>
  <si>
    <t>SCHOLEM Sandrine</t>
  </si>
  <si>
    <t>FERRACHAT Nathalie</t>
  </si>
  <si>
    <t>CHARLES Nathalie</t>
  </si>
  <si>
    <t>LETERRIER Véronique</t>
  </si>
  <si>
    <t>GARCIA CASSET Florence</t>
  </si>
  <si>
    <t>LIZANO Samantha</t>
  </si>
  <si>
    <t>FABBRO MARIE</t>
  </si>
  <si>
    <t>GAUDEL Valérie</t>
  </si>
  <si>
    <t>QUINTON Isabelle</t>
  </si>
  <si>
    <t>FREYSSINNET Annie</t>
  </si>
  <si>
    <t>GERMAIN Christelle</t>
  </si>
  <si>
    <t>PIERREFEU  Elisabeth</t>
  </si>
  <si>
    <t>DURANT ROCHARD Véronique</t>
  </si>
  <si>
    <t>BORGES Christine</t>
  </si>
  <si>
    <t>GARNIER Carole</t>
  </si>
  <si>
    <t>DOYENNEL DELPHINE</t>
  </si>
  <si>
    <t>VIDAL Catherine</t>
  </si>
  <si>
    <t>TOUSSAINT  MAGENA</t>
  </si>
  <si>
    <t>HOSPITAL Arlette</t>
  </si>
  <si>
    <t>DELAVAULT Sophie</t>
  </si>
  <si>
    <t>KLEIN Agnes</t>
  </si>
  <si>
    <t>LE LETTY Brigitte</t>
  </si>
  <si>
    <t>DELCAN-SAXON Cécile</t>
  </si>
  <si>
    <t>BOTTERO Caroline</t>
  </si>
  <si>
    <t>JOSEPH CHARVET Isabelle</t>
  </si>
  <si>
    <t>POINCET Alexandra</t>
  </si>
  <si>
    <t>CASTEL Corinne</t>
  </si>
  <si>
    <t>CARLO Christine</t>
  </si>
  <si>
    <t>VEDRINE Pascale</t>
  </si>
  <si>
    <t>GALLON SABINE</t>
  </si>
  <si>
    <t>FIEVEZ SOPHIE</t>
  </si>
  <si>
    <t>FREDERIC Isabelle</t>
  </si>
  <si>
    <t>QUILLACQ Florence</t>
  </si>
  <si>
    <t>DUCHAMP Roxane</t>
  </si>
  <si>
    <t>COUTANT FOURMAN FABIENNE</t>
  </si>
  <si>
    <t>SCHUTZ-SORIA Nicole</t>
  </si>
  <si>
    <t>DEVOS Nadege</t>
  </si>
  <si>
    <t>CAUJOLLE Pascale</t>
  </si>
  <si>
    <t>L'ESCOP  Marie-Laure</t>
  </si>
  <si>
    <t>BATIGNE Viviane</t>
  </si>
  <si>
    <t>CE Bretagne Pays de Loire</t>
  </si>
  <si>
    <t>BRAGHINI FLORIAN</t>
  </si>
  <si>
    <t>THOMAS  CHRISTOPHE</t>
  </si>
  <si>
    <t>MARQUIS GILLES</t>
  </si>
  <si>
    <t>MONTAGNE Yannick</t>
  </si>
  <si>
    <t>LE BOT Mickael</t>
  </si>
  <si>
    <t>CORBIN Aurelien</t>
  </si>
  <si>
    <t>SICARD Florian</t>
  </si>
  <si>
    <t>BELLAY Adrien</t>
  </si>
  <si>
    <t>CHEVINS Antoine</t>
  </si>
  <si>
    <t>CHAUMET MARC</t>
  </si>
  <si>
    <t>LEBOT  CHRISTOPHE</t>
  </si>
  <si>
    <t>COSTARRAMONE Tristan</t>
  </si>
  <si>
    <t>CONTE DE RIEMACKER Florent</t>
  </si>
  <si>
    <t>TURCANO Nicolas</t>
  </si>
  <si>
    <t>KERRAIN Samuel</t>
  </si>
  <si>
    <t>BONOT GUILLAUME</t>
  </si>
  <si>
    <t>GARAT CÉDRIC</t>
  </si>
  <si>
    <t>DOMENECH Franck</t>
  </si>
  <si>
    <t>FRANIA JÉRÉMY</t>
  </si>
  <si>
    <t>FETIQUE CLAUDE</t>
  </si>
  <si>
    <t>DUCHARME MAX</t>
  </si>
  <si>
    <t>ZANDER CYLIANE</t>
  </si>
  <si>
    <t>GRZYBEZ ANNE FLORENCE</t>
  </si>
  <si>
    <t>DISSE SOPHIE</t>
  </si>
  <si>
    <t>MAIRE FANNY</t>
  </si>
  <si>
    <t>GUHUR Gaëlle</t>
  </si>
  <si>
    <t>HANVIC  Fanny</t>
  </si>
  <si>
    <t>LAURENT Johanne</t>
  </si>
  <si>
    <t>KONSTANTINOVA Diana</t>
  </si>
  <si>
    <t>LOEWENGUTH JOANNE</t>
  </si>
  <si>
    <t>BEDIKIAN Sylvie</t>
  </si>
  <si>
    <t xml:space="preserve">PIERRY LAETITIA </t>
  </si>
  <si>
    <t>SEPTVANT JULIE</t>
  </si>
  <si>
    <t>GONZALEZ Pauline</t>
  </si>
  <si>
    <t>NEMES LAURA</t>
  </si>
  <si>
    <t>DELORME Julie</t>
  </si>
  <si>
    <t>POMAREZ Delphine</t>
  </si>
  <si>
    <t>BELLAFOIRE ANNE</t>
  </si>
  <si>
    <t>CHABAUX CHRISTINE</t>
  </si>
  <si>
    <t>BOTHOREL Claire</t>
  </si>
  <si>
    <t>COZIC  Catherine</t>
  </si>
  <si>
    <t>TIXADOR Pascale</t>
  </si>
  <si>
    <t>GRAMUSSET Cécile</t>
  </si>
  <si>
    <t>BAUDRIER  Katy</t>
  </si>
  <si>
    <t>ROTH Michèle</t>
  </si>
  <si>
    <t>DE GROULARD Marie-Dominique</t>
  </si>
  <si>
    <t>INCHAUSPE Maider</t>
  </si>
  <si>
    <t>LANGEAIS GEORGES</t>
  </si>
  <si>
    <t>CORS MICHEL</t>
  </si>
  <si>
    <t>BUSSIERE Didier</t>
  </si>
  <si>
    <t>BONNAL Xavier</t>
  </si>
  <si>
    <t>LAVIGNE Bernard</t>
  </si>
  <si>
    <t>FAURE FREDERIC</t>
  </si>
  <si>
    <t>LOPEZ DIMITRI</t>
  </si>
  <si>
    <t>MONNIER Pierre</t>
  </si>
  <si>
    <t>DUMAS  Philippe</t>
  </si>
  <si>
    <t>ZAFIROPOULOS  André</t>
  </si>
  <si>
    <t>MEYRONIN Jean-marie</t>
  </si>
  <si>
    <t>RENOUD-GENTY Bernard</t>
  </si>
  <si>
    <t>SOULA Alain</t>
  </si>
  <si>
    <t>VAXES Eric</t>
  </si>
  <si>
    <t>MAURIAUD Xavier</t>
  </si>
  <si>
    <t>DALMAS Christian</t>
  </si>
  <si>
    <t>SALMAGNE  Joel</t>
  </si>
  <si>
    <t>CASTERAN  Claude</t>
  </si>
  <si>
    <t>MIDY Yannick</t>
  </si>
  <si>
    <t>BONHOMME  Pierre</t>
  </si>
  <si>
    <t>BP Rives de Paris</t>
  </si>
  <si>
    <t>MAHE JEAN LUC</t>
  </si>
  <si>
    <t>MERANGER STANISLAS</t>
  </si>
  <si>
    <t>CONOIR Benoit</t>
  </si>
  <si>
    <t>LEROUX David</t>
  </si>
  <si>
    <t>GOBET Sylvain</t>
  </si>
  <si>
    <t>REMY Emmanuel</t>
  </si>
  <si>
    <t>AUTHIE Ruddy</t>
  </si>
  <si>
    <t>WINDENBERGER DENIS</t>
  </si>
  <si>
    <t>MIAUX Thierry</t>
  </si>
  <si>
    <t>ABEL Jean François</t>
  </si>
  <si>
    <t>MARTINEZ Martial</t>
  </si>
  <si>
    <t>BRUZZESE Ettore</t>
  </si>
  <si>
    <t>MUSSET FRÉDÉRIC</t>
  </si>
  <si>
    <t>PASQUIER Philippe</t>
  </si>
  <si>
    <t>CHAPPELET Gille</t>
  </si>
  <si>
    <t>GAMEL Alex</t>
  </si>
  <si>
    <t xml:space="preserve">OLLAGNIER Frédéric </t>
  </si>
  <si>
    <t>FOLTETE MARC</t>
  </si>
  <si>
    <t>OVIGUIAN Olivier</t>
  </si>
  <si>
    <t>DUBOIS Eric</t>
  </si>
  <si>
    <t>VALDIVIESO Emilie</t>
  </si>
  <si>
    <t>CHANDELON-AMADUBLE Laetitia</t>
  </si>
  <si>
    <t>MULLER Jean-Pierre</t>
  </si>
  <si>
    <t>FERREIRA VICTOR</t>
  </si>
  <si>
    <t>SEUX-BOS  Alain</t>
  </si>
  <si>
    <t>HECKLER PIERRE ADRIEN</t>
  </si>
  <si>
    <t>GAILLARD GILBERT</t>
  </si>
  <si>
    <t>BP Alsace Lorraine Champagne</t>
  </si>
  <si>
    <t>Banque Palatine</t>
  </si>
  <si>
    <t>BP Occitane</t>
  </si>
  <si>
    <t>Arrivée</t>
  </si>
  <si>
    <t>BPCE IT</t>
  </si>
  <si>
    <t>Licence</t>
  </si>
  <si>
    <t>Slalom Féminin Vétéran 1</t>
  </si>
  <si>
    <t>Géant Féminin Vétéran 1</t>
  </si>
  <si>
    <t>Fond Féminin Vétéran 1</t>
  </si>
  <si>
    <t>Slalom Féminin Vétéran 2</t>
  </si>
  <si>
    <t>Géant Féminin Vétéran 2</t>
  </si>
  <si>
    <t>Fond Féminin Vétéran 2</t>
  </si>
  <si>
    <t>BP Auvergne Rhône Alpes</t>
  </si>
  <si>
    <t>CE Bourgogne Franche-Comté</t>
  </si>
  <si>
    <t>Abs</t>
  </si>
  <si>
    <t>CE Grand Est Europe</t>
  </si>
  <si>
    <t>BPCE SI</t>
  </si>
  <si>
    <t>CREDIT COOPERATIF</t>
  </si>
  <si>
    <t>BP Méditérrannée</t>
  </si>
  <si>
    <t>BP Grand Ouest</t>
  </si>
  <si>
    <t>SOCFIM</t>
  </si>
  <si>
    <t>BP Sud</t>
  </si>
  <si>
    <t>CE Loire Centre</t>
  </si>
  <si>
    <t>Surf Homme Veteran 1</t>
  </si>
  <si>
    <t>Surf Homme Veteran 2</t>
  </si>
  <si>
    <t>Banque du Leman</t>
  </si>
  <si>
    <t>Licences</t>
  </si>
  <si>
    <t>FRISON NATACHA</t>
  </si>
  <si>
    <t>FROEHLICH NICOLAS</t>
  </si>
  <si>
    <t>LEBOURDAIS ALAIN</t>
  </si>
  <si>
    <t>BONOTTO NICOLAS</t>
  </si>
  <si>
    <t>LARRIAGA NINA</t>
  </si>
  <si>
    <t>LOQUER MANON</t>
  </si>
  <si>
    <t>BLANCHARD CHRISTOPHE</t>
  </si>
  <si>
    <t>ANDRIEUX AMANDINE</t>
  </si>
  <si>
    <t>CENTENO DELPHINE</t>
  </si>
  <si>
    <t>MARLIER CECILE</t>
  </si>
  <si>
    <t>CHOQUET CHRISTOPHE</t>
  </si>
  <si>
    <t>ANQUETIL CAMILLE</t>
  </si>
  <si>
    <t>CHALLAMEL LAURE</t>
  </si>
  <si>
    <t>MILLOT JACQUES</t>
  </si>
  <si>
    <t>PELTIER ANNE-SOPHIE</t>
  </si>
  <si>
    <t>PLATEAU CHLOE</t>
  </si>
  <si>
    <t>ZAEGEL FRANCOIS</t>
  </si>
  <si>
    <t>CONTINSOUZA JOEL</t>
  </si>
  <si>
    <t>MOKADEM ANNICK</t>
  </si>
  <si>
    <t>PELLISSIER MARIE-CATHERINE</t>
  </si>
  <si>
    <t>BORRELLY LEA</t>
  </si>
  <si>
    <t>LETT FRANCOIS</t>
  </si>
  <si>
    <t>BRUN CELINE</t>
  </si>
  <si>
    <t>LEYBROS ANTHONY</t>
  </si>
  <si>
    <t>DUCHAMP ROXANE</t>
  </si>
  <si>
    <t>GAYDE PIERRE</t>
  </si>
  <si>
    <t>PIOT SOPHIE</t>
  </si>
  <si>
    <t>GRILLET AUBERT CATHERINE</t>
  </si>
  <si>
    <t>CAVARD VINCENT</t>
  </si>
  <si>
    <t>FREYSSINET ANNIE</t>
  </si>
  <si>
    <t>GUILLOT STEPHANE</t>
  </si>
  <si>
    <t>GUILLOT ROBIN</t>
  </si>
  <si>
    <t>SANSOULET SEBASTIEN</t>
  </si>
  <si>
    <t>VAN STAEN CYRIL</t>
  </si>
  <si>
    <t>RUBINI QUENTIN</t>
  </si>
  <si>
    <t>CAILLE DELPHINE</t>
  </si>
  <si>
    <t>GRAS SEBASTIEN</t>
  </si>
  <si>
    <t>CASALINI SEBASTIEN</t>
  </si>
  <si>
    <t>FRANKIAS VALERIE</t>
  </si>
  <si>
    <t>LE-ROY CLEMENT</t>
  </si>
  <si>
    <t>LECONTE MARINE</t>
  </si>
  <si>
    <t>BONNET TEDDY</t>
  </si>
  <si>
    <t>EL MAAROUFI ELIDRISSI NAOUAL</t>
  </si>
  <si>
    <t>RAYMOND CORENTIN</t>
  </si>
  <si>
    <t>BOTTERO CAROLINE</t>
  </si>
  <si>
    <t>ROCHEDY PIERRE</t>
  </si>
  <si>
    <t>MONTAGNIER LIONEL</t>
  </si>
  <si>
    <t>TRAN XUAN AMELIE</t>
  </si>
  <si>
    <t>MISTRALI EMMANUEL</t>
  </si>
  <si>
    <t>CHAMBAZ YANN</t>
  </si>
  <si>
    <t>BOURGEOIS LEA</t>
  </si>
  <si>
    <t>POUPART PAUL</t>
  </si>
  <si>
    <t>FILLION-ROBIN ALICE</t>
  </si>
  <si>
    <t>ROUET MANUEL</t>
  </si>
  <si>
    <t>BPCE SA</t>
  </si>
  <si>
    <t>BPCE-IT</t>
  </si>
  <si>
    <t>CE Rhone Alpes</t>
  </si>
  <si>
    <t>LAURA ODILE</t>
  </si>
  <si>
    <t>JEZEQUEL VERONIQUE</t>
  </si>
  <si>
    <t>TRAN LE HONG</t>
  </si>
  <si>
    <t>JUNQUET MARLENE</t>
  </si>
  <si>
    <t>SANCHEZ GABRIELLE</t>
  </si>
  <si>
    <t>MEYE TAFALLA MARIE</t>
  </si>
  <si>
    <t>ALIA MALORIE</t>
  </si>
  <si>
    <t>GAROFALO CAMILLE</t>
  </si>
  <si>
    <t>BIGRE OLIVIA</t>
  </si>
  <si>
    <t>FARRE MATTHIEU</t>
  </si>
  <si>
    <t>DROUET ERIC</t>
  </si>
  <si>
    <t>DURINI ERIC</t>
  </si>
  <si>
    <t>BRUYELLE EMMANUEL</t>
  </si>
  <si>
    <t>ELOI LIONEL</t>
  </si>
  <si>
    <t>MOKHLES YOUSSEF</t>
  </si>
  <si>
    <t>DERUET LAURENT</t>
  </si>
  <si>
    <t>KIOUS HERVE</t>
  </si>
  <si>
    <t>ANGOUNOU THIERRY</t>
  </si>
  <si>
    <t>SAXOD THIERRY</t>
  </si>
  <si>
    <t>BOQUILLON CEDRIC</t>
  </si>
  <si>
    <t>ANRIOT GUILLAUME</t>
  </si>
  <si>
    <t>PEGOURIE MARC</t>
  </si>
  <si>
    <t>BOUTET XAVIER</t>
  </si>
  <si>
    <t>BERARD LOIC</t>
  </si>
  <si>
    <t>GALLAY PHILIPPE</t>
  </si>
  <si>
    <t>LEFEBVRE JONATHAN</t>
  </si>
  <si>
    <t>OLIVES DOMINIQUE</t>
  </si>
  <si>
    <t>SEVILLANO MICKAEL</t>
  </si>
  <si>
    <t>LEDUC THOMAS</t>
  </si>
  <si>
    <t>HUTA IVAN</t>
  </si>
  <si>
    <t>SOUQUE EMMANUEL</t>
  </si>
  <si>
    <t>PEPAY ROMAIN</t>
  </si>
  <si>
    <t>CASSART BENJAMIN</t>
  </si>
  <si>
    <t>WEY SAMUEL</t>
  </si>
  <si>
    <t>CHEFDEVILLE PIERRE-FRANCOIS</t>
  </si>
  <si>
    <t>DUBOIS SEBASTIEN</t>
  </si>
  <si>
    <t>TREGUIER HOEL</t>
  </si>
  <si>
    <t>TETAUD CLEMENT</t>
  </si>
  <si>
    <t>SALVI LUCAS</t>
  </si>
  <si>
    <t>AVEROUS BAPTISTE</t>
  </si>
  <si>
    <t>BERTHELOT ROMAIN</t>
  </si>
  <si>
    <t>GRANGER ALEXANDRE</t>
  </si>
  <si>
    <t>CHARMOT SAMUEL</t>
  </si>
  <si>
    <t>GARNIER CAROLE</t>
  </si>
  <si>
    <t>MURPHY CAROLE</t>
  </si>
  <si>
    <t>PAGES VIRGINIE</t>
  </si>
  <si>
    <t>BEDIKIAN SYLVIE</t>
  </si>
  <si>
    <t>INCHAUSPE MAIDER</t>
  </si>
  <si>
    <t>POUPIN LAURENCE</t>
  </si>
  <si>
    <t>BORGES CHRISTINE</t>
  </si>
  <si>
    <t>CHALLAMEL LAMOTTE LAURE</t>
  </si>
  <si>
    <t>POISSON JULIETTE</t>
  </si>
  <si>
    <t>SALAMA MATHILDE</t>
  </si>
  <si>
    <t>LE FLOCH LAURE</t>
  </si>
  <si>
    <t>NOEL SYLVIE</t>
  </si>
  <si>
    <t>DELBASSE STEPHANIE</t>
  </si>
  <si>
    <t>DUVAL CECILE</t>
  </si>
  <si>
    <t>CHAPUIS CAROLINE</t>
  </si>
  <si>
    <t>SIMONIAN ASTRID</t>
  </si>
  <si>
    <t>SCHNOEBELEN CAMILLE</t>
  </si>
  <si>
    <t>TREMINTIN VIRGINIE</t>
  </si>
  <si>
    <t>FERRERONS PAULINE</t>
  </si>
  <si>
    <t>GUICHARD CAROLINE</t>
  </si>
  <si>
    <t>DURAND FLORENCE</t>
  </si>
  <si>
    <t>BOULET FLORENCE</t>
  </si>
  <si>
    <t>FROMONT CELINE</t>
  </si>
  <si>
    <t>DIMITROPOULO CELINE</t>
  </si>
  <si>
    <t>TRAN LY-CHIA</t>
  </si>
  <si>
    <t>POMIES PEROLINE</t>
  </si>
  <si>
    <t>RIOU MARIE-ASTRID</t>
  </si>
  <si>
    <t>DIEUDONNE SOPHIE</t>
  </si>
  <si>
    <t>BOUARICHE RACHIDA</t>
  </si>
  <si>
    <t>BERNARDIN STEPHANIE</t>
  </si>
  <si>
    <t>DELABEYE DELPHINE</t>
  </si>
  <si>
    <t>BOISSEUIL AUDREY</t>
  </si>
  <si>
    <t>BLANC MARINA</t>
  </si>
  <si>
    <t>LION MARION</t>
  </si>
  <si>
    <t>NUSSBAUMER CHLOE</t>
  </si>
  <si>
    <t>FERET VANESSA</t>
  </si>
  <si>
    <t>MAYEUX ALICIA</t>
  </si>
  <si>
    <t>ROUVET MAYLLIS</t>
  </si>
  <si>
    <t>LAFONTAINE PAULINE</t>
  </si>
  <si>
    <t>EDEL ROXANE</t>
  </si>
  <si>
    <t>MASSON EMMANUELLE</t>
  </si>
  <si>
    <t>ADREIT VALENTINE</t>
  </si>
  <si>
    <t>PATEAU LEA</t>
  </si>
  <si>
    <t>LANTERI LAURY</t>
  </si>
  <si>
    <t>GAZEAUX CAROLINE</t>
  </si>
  <si>
    <t>CORNE LAURENT</t>
  </si>
  <si>
    <t>GUYOT FLORIAN</t>
  </si>
  <si>
    <t>SIMONIN NICOLAS</t>
  </si>
  <si>
    <t>GIRARD CHRISTOPHE</t>
  </si>
  <si>
    <t>CRUBEZY JEAN-CLAUDE</t>
  </si>
  <si>
    <t>CATTERINI BENOIT</t>
  </si>
  <si>
    <t>SUPPA PASCAL</t>
  </si>
  <si>
    <t>MAMBRINI PATRICK</t>
  </si>
  <si>
    <t>ABEL JEAN FRANCOIS</t>
  </si>
  <si>
    <t>BELZACQ FABRICE</t>
  </si>
  <si>
    <t>THEVENY CEDRIC</t>
  </si>
  <si>
    <t>MARBOEUF REGIS</t>
  </si>
  <si>
    <t>LECHIPRE JEAN CHRISTOPHE</t>
  </si>
  <si>
    <t>BEYNE ARNAUD</t>
  </si>
  <si>
    <t>ESSLINGER VINCENT</t>
  </si>
  <si>
    <t>LAVIELLE CEDRIC</t>
  </si>
  <si>
    <t>DRAPEAU FRANCK</t>
  </si>
  <si>
    <t>MATHIAN CELDRIC</t>
  </si>
  <si>
    <t>DE MEYER PHILIPPE</t>
  </si>
  <si>
    <t>DEVESA MARC</t>
  </si>
  <si>
    <t>LEROUX DAVID</t>
  </si>
  <si>
    <t>PIGACHE FRANCK</t>
  </si>
  <si>
    <t>CLEARCH GILLES</t>
  </si>
  <si>
    <t>GUILLOU CHRISTOPHE</t>
  </si>
  <si>
    <t>SLEDE STEPHANE</t>
  </si>
  <si>
    <t>FELY LAURENT</t>
  </si>
  <si>
    <t>RIVIERE OLIVIER</t>
  </si>
  <si>
    <t>DODART ACHILLE</t>
  </si>
  <si>
    <t>ALOGAN KARACA</t>
  </si>
  <si>
    <t>DEVILLERS PHILIPPE</t>
  </si>
  <si>
    <t>DUMAS PHILIPPE</t>
  </si>
  <si>
    <t>TRAININI FRANCOIS</t>
  </si>
  <si>
    <t>OCCHIPINTI GILLES</t>
  </si>
  <si>
    <t>LECOMPTE SYLVAIN</t>
  </si>
  <si>
    <t>ERVE VINCENT</t>
  </si>
  <si>
    <t>SICARD FLORIAN</t>
  </si>
  <si>
    <t>LEMBERGER DAVID</t>
  </si>
  <si>
    <t>TUNINETTI JULIEN</t>
  </si>
  <si>
    <t>DERRIER DAMIEN</t>
  </si>
  <si>
    <t>MASOLIVER LUC</t>
  </si>
  <si>
    <t>DRABIK JULIEN</t>
  </si>
  <si>
    <t>BELLOUT SEBASTIEN</t>
  </si>
  <si>
    <t>BOUDET PATRICE</t>
  </si>
  <si>
    <t>WEISS ROMAIN</t>
  </si>
  <si>
    <t>ESTIENNE GAUTIER</t>
  </si>
  <si>
    <t>AUTHIER PIERRE</t>
  </si>
  <si>
    <t>BES DAVID</t>
  </si>
  <si>
    <t>MICHONNEAU JULIEN</t>
  </si>
  <si>
    <t>THIBAULT JEROME</t>
  </si>
  <si>
    <t>BOYER FLORENT</t>
  </si>
  <si>
    <t>TEILLOT NICOLAS</t>
  </si>
  <si>
    <t>GAUCHON FRANCIS</t>
  </si>
  <si>
    <t>VIGLIETTI BENOIT</t>
  </si>
  <si>
    <t>VINCENT UGO</t>
  </si>
  <si>
    <t>ROUSSIERE ALEXANDRE</t>
  </si>
  <si>
    <t>MARTIN VINCENT</t>
  </si>
  <si>
    <t>DOS SANTOS NELSON</t>
  </si>
  <si>
    <t>MOISDON BERTRAND</t>
  </si>
  <si>
    <t>RUBIN-DELANCHY SEBASTIEN</t>
  </si>
  <si>
    <t>MARCHESINI AURELIEN</t>
  </si>
  <si>
    <t>QUERLIOZ MAEL</t>
  </si>
  <si>
    <t>ELIE EDOUARD</t>
  </si>
  <si>
    <t>HUBERT VIANNEY</t>
  </si>
  <si>
    <t>PAGNIER STEPHANE</t>
  </si>
  <si>
    <t>VABRE ROMAIN</t>
  </si>
  <si>
    <t>GELY JONATHAN</t>
  </si>
  <si>
    <t>REIMER OLIVIER</t>
  </si>
  <si>
    <t>VARLOTEAU ANTHONY</t>
  </si>
  <si>
    <t>GAINE ULRICH</t>
  </si>
  <si>
    <t>ALAGBADA DAVY</t>
  </si>
  <si>
    <t>GERY HUGO</t>
  </si>
  <si>
    <t>VERGEON ANTOINE</t>
  </si>
  <si>
    <t>BEIGNIER GUILLAUME</t>
  </si>
  <si>
    <t>VIGNERON HUGO</t>
  </si>
  <si>
    <t>HENNEGHIEN JORDAN</t>
  </si>
  <si>
    <t>KHATCHADOURIAN RAPHAEL</t>
  </si>
  <si>
    <t>MARCHIVE THIBAULT</t>
  </si>
  <si>
    <t>LIEU CHARLES</t>
  </si>
  <si>
    <t>LUCCIARDI MATHIEU</t>
  </si>
  <si>
    <t>MACARIO MICHAEL</t>
  </si>
  <si>
    <t>CHANINET ANTOINE</t>
  </si>
  <si>
    <t>LE ROY CLEMENT</t>
  </si>
  <si>
    <t>BARRE WILLIAM</t>
  </si>
  <si>
    <t>BENASSE BASTIEN</t>
  </si>
  <si>
    <t>FEUILLARD CLEMENT</t>
  </si>
  <si>
    <t>ROSSI ANTOINE</t>
  </si>
  <si>
    <t>DOUVENOULT THOMAS</t>
  </si>
  <si>
    <t>FRENE PASCALE</t>
  </si>
  <si>
    <t>BUFFET LAURENCE</t>
  </si>
  <si>
    <t>BARROIS AUDREY</t>
  </si>
  <si>
    <t>COSTE STEPHANE</t>
  </si>
  <si>
    <t>VIVIER PHILIPPE</t>
  </si>
  <si>
    <t>AMARI SYLVAIN</t>
  </si>
  <si>
    <t>PER BENJAMIN</t>
  </si>
  <si>
    <t>AUBRY KEVIN</t>
  </si>
  <si>
    <t>Traitement Slalom</t>
  </si>
  <si>
    <t xml:space="preserve"> </t>
  </si>
  <si>
    <t>Banque Palatine 1</t>
  </si>
  <si>
    <t>BP Auvergne Rhône Alpes 1</t>
  </si>
  <si>
    <t>BPCE SA 1</t>
  </si>
  <si>
    <t>CE Auvergne Limousin 1</t>
  </si>
  <si>
    <t>CE Côte d'Azur 1</t>
  </si>
  <si>
    <t>CE Midi Pyrénées 1</t>
  </si>
  <si>
    <t>CE Provence Alpes Corse 1</t>
  </si>
  <si>
    <t>CREDIT COOPERATIF 1</t>
  </si>
  <si>
    <t>CE Rhône Alpes 1</t>
  </si>
  <si>
    <t>Abd/Dsq</t>
  </si>
  <si>
    <t>Départ</t>
  </si>
  <si>
    <t>Inscrits</t>
  </si>
  <si>
    <t>Classé</t>
  </si>
  <si>
    <t>Cumul Temps</t>
  </si>
  <si>
    <t>Mini</t>
  </si>
  <si>
    <t>Maxi</t>
  </si>
  <si>
    <t>Slalom Femme Veteran 2 Manche 2</t>
  </si>
  <si>
    <t>Slalom Femme Veteran 2 Manche 1</t>
  </si>
  <si>
    <t>Slalom Femme Veteran 1 Manche 1</t>
  </si>
  <si>
    <t>Slalom Femme Veteran 1 Manche 2</t>
  </si>
  <si>
    <t>Slalom Femme Senior Manche 1</t>
  </si>
  <si>
    <t>Slalom Femme Senior Manche 2</t>
  </si>
  <si>
    <t>Slalom Homme Veteran 2 Manche 1</t>
  </si>
  <si>
    <t>Slalom Homme Veteran 2 Manche 2</t>
  </si>
  <si>
    <t>Slalom Homme Veteran 1 Manche 1</t>
  </si>
  <si>
    <t>Slalom Homme Veteran 1 Manche 2</t>
  </si>
  <si>
    <t>Slalom Homme Senior Manche 1</t>
  </si>
  <si>
    <t>Slalom Homme Senior Manche 2</t>
  </si>
  <si>
    <t>Slalom Femme Senior</t>
  </si>
  <si>
    <t>Slalom Femme Veteran 2</t>
  </si>
  <si>
    <t>Slalom Femme Veteran 1</t>
  </si>
  <si>
    <t>Geant Femme Veteran 2</t>
  </si>
  <si>
    <t>Geant Femme Veteran 1</t>
  </si>
  <si>
    <t>Slalom Homme Veteran 2</t>
  </si>
  <si>
    <t>Slalom Homme Veteran 1</t>
  </si>
  <si>
    <t>Geant Homme Veteran 2</t>
  </si>
  <si>
    <t>Geant Homme Veteran 1</t>
  </si>
  <si>
    <t>Geant Homme Senior</t>
  </si>
  <si>
    <t>Geant Femme Senior</t>
  </si>
  <si>
    <t>Moyenne</t>
  </si>
  <si>
    <t>Catégorie</t>
  </si>
  <si>
    <t>Numéro</t>
  </si>
  <si>
    <t>Slalom 2</t>
  </si>
  <si>
    <t>Slalom 3</t>
  </si>
  <si>
    <t>Slalom 1</t>
  </si>
  <si>
    <t>Geant 1</t>
  </si>
  <si>
    <t>Geant 2</t>
  </si>
  <si>
    <t>CERA LES SASIES 2026</t>
  </si>
  <si>
    <t>TPS Cat 1</t>
  </si>
  <si>
    <t>TPS Cat 2</t>
  </si>
  <si>
    <t>TPS Cat 3</t>
  </si>
  <si>
    <t>TPS Cat 4</t>
  </si>
  <si>
    <t>CAT 1</t>
  </si>
  <si>
    <t>CAT 2</t>
  </si>
  <si>
    <t>CAT 3</t>
  </si>
  <si>
    <t>CAT 4</t>
  </si>
  <si>
    <t>DELCANT CECILE</t>
  </si>
  <si>
    <t>HENRY CHRISTEL</t>
  </si>
  <si>
    <t>CROSNIER CAROLINE</t>
  </si>
  <si>
    <t>ORUS CHARLOTTE</t>
  </si>
  <si>
    <t>BRUN CÉLINE</t>
  </si>
  <si>
    <t>ARNAUD ORIANE</t>
  </si>
  <si>
    <t>GIRAUD SOPHIE</t>
  </si>
  <si>
    <t>VIROT FRÉDÉRIC</t>
  </si>
  <si>
    <t>MICHEL PATRICK</t>
  </si>
  <si>
    <t>OLLAGNIER FRÉDÉRIC</t>
  </si>
  <si>
    <t>DUBOIS ERIC</t>
  </si>
  <si>
    <t>SERRA SYLVAIN</t>
  </si>
  <si>
    <t>LAUREAUX ERIC</t>
  </si>
  <si>
    <t>PILLON FREDERIC</t>
  </si>
  <si>
    <t>DELATTRE JACQUES</t>
  </si>
  <si>
    <t>MATIGNON ROMAIN</t>
  </si>
  <si>
    <t>LAVENANT FABIEN</t>
  </si>
  <si>
    <t>PLANCHON FLORENT</t>
  </si>
  <si>
    <t>GALTIER GUILLAUME</t>
  </si>
  <si>
    <t>NGUYEN-HUU TOAN</t>
  </si>
  <si>
    <t>CANALE OLIVIER</t>
  </si>
  <si>
    <t>ESTEBAN DAMIEN</t>
  </si>
  <si>
    <t>GERBEL CEDRIC</t>
  </si>
  <si>
    <t>JOASSON GUILLAUME</t>
  </si>
  <si>
    <t>LAROUDIE GRÉGOIRE</t>
  </si>
  <si>
    <t>DUBAND ANTOINE</t>
  </si>
  <si>
    <t>SFERRUZZA BENJAMIN</t>
  </si>
  <si>
    <t>JOULIE REMY</t>
  </si>
  <si>
    <t>SADOK AIMAD</t>
  </si>
  <si>
    <t>FERRERO GAUTHIER</t>
  </si>
  <si>
    <t>FRANCIUS AXEL</t>
  </si>
  <si>
    <t>DE PASSOS KEVIN</t>
  </si>
  <si>
    <t>CHAIX RAPHAEL</t>
  </si>
  <si>
    <t>PERRICHOT RAYNALD</t>
  </si>
  <si>
    <t>MODAINE-LIEGOIS CATHERINE</t>
  </si>
  <si>
    <t>ZUVIC BLANDINE</t>
  </si>
  <si>
    <t>REMOND GENEVIEVE</t>
  </si>
  <si>
    <t>OUAHALOU DRIFFA</t>
  </si>
  <si>
    <t>TOMASZEWSKI SOPHIE</t>
  </si>
  <si>
    <t>PRESLE SANDRINE</t>
  </si>
  <si>
    <t>TUFFIGO MARION</t>
  </si>
  <si>
    <t>RINAUDO STEPHANIE</t>
  </si>
  <si>
    <t>BLANC CHRISTINE</t>
  </si>
  <si>
    <t>PRUD'HOMME PATRICIA</t>
  </si>
  <si>
    <t>PONTUS SANDRINE</t>
  </si>
  <si>
    <t>LOIRE FABRE SYLVIE</t>
  </si>
  <si>
    <t>CALDARA MURIEL</t>
  </si>
  <si>
    <t>NICKLAUS CHRISTELLE</t>
  </si>
  <si>
    <t>LHOMME KARINE</t>
  </si>
  <si>
    <t>NAUTHON CECILE</t>
  </si>
  <si>
    <t>SIBILLE MYLÈNE</t>
  </si>
  <si>
    <t>DE DANIELI NADEGE</t>
  </si>
  <si>
    <t>KONSTANTINOVA DIANA</t>
  </si>
  <si>
    <t>ABECASSIS ESTELLE</t>
  </si>
  <si>
    <t>BRAULT MERCIER MARIE</t>
  </si>
  <si>
    <t>BADEA CRISTINA</t>
  </si>
  <si>
    <t>AYME NATHALIE</t>
  </si>
  <si>
    <t>MARSIGLIO VANINA</t>
  </si>
  <si>
    <t>HESS GERALDINE</t>
  </si>
  <si>
    <t>CHAMBRAUD MILLY</t>
  </si>
  <si>
    <t>MENUT SEVERINE</t>
  </si>
  <si>
    <t>BARDIN ALICE</t>
  </si>
  <si>
    <t>FREIN CELINE</t>
  </si>
  <si>
    <t>PREVOST PAULINE</t>
  </si>
  <si>
    <t>BATT ALICE</t>
  </si>
  <si>
    <t>BAILLY CLEMENCE</t>
  </si>
  <si>
    <t>BARHA INES</t>
  </si>
  <si>
    <t>DAMORIN GONCALVES JESSICA</t>
  </si>
  <si>
    <t>DA SILVA ALEXANDRA</t>
  </si>
  <si>
    <t>LORET INES</t>
  </si>
  <si>
    <t>BOUCHER ANAIS</t>
  </si>
  <si>
    <t>COLLIGNON VALERIE</t>
  </si>
  <si>
    <t>COMBET CÉLESTINE</t>
  </si>
  <si>
    <t>DEVISE FLORIANE</t>
  </si>
  <si>
    <t>ROSSO THIBAUT</t>
  </si>
  <si>
    <t>RIVOLTA ANDREA</t>
  </si>
  <si>
    <t>BORDESSOULLES ARNAUD</t>
  </si>
  <si>
    <t>FILLIAT PIERRE</t>
  </si>
  <si>
    <t>VOILQUIN GUILLAUME</t>
  </si>
  <si>
    <t>NGUYEN THANH-NHAN</t>
  </si>
  <si>
    <t>PERIE JEAN LUC</t>
  </si>
  <si>
    <t>BEGOT EMMANUEL</t>
  </si>
  <si>
    <t>DEPREZ FRANÇOIS</t>
  </si>
  <si>
    <t>NOAILLY RAPHAEL</t>
  </si>
  <si>
    <t>DISS MAXIME</t>
  </si>
  <si>
    <t>SECHER JEAN-FRANCOIS</t>
  </si>
  <si>
    <t>VEZIER FREDERIC</t>
  </si>
  <si>
    <t>CARRETERO CYRIL</t>
  </si>
  <si>
    <t>DUBILLY LUC</t>
  </si>
  <si>
    <t>METIVIER PATRICK</t>
  </si>
  <si>
    <t>WEBER LAURENT</t>
  </si>
  <si>
    <t>ARGEMI GUILLAUME</t>
  </si>
  <si>
    <t>FROMENTOUX PIERRE</t>
  </si>
  <si>
    <t>LE BROCH DAVID</t>
  </si>
  <si>
    <t>GALLAND THIERRY</t>
  </si>
  <si>
    <t>HERY JEAN-LUC</t>
  </si>
  <si>
    <t>CINTAS GUILLAUME</t>
  </si>
  <si>
    <t>ALLAIRE JOCELYN</t>
  </si>
  <si>
    <t>BAUDOUIN JEAN-LUC</t>
  </si>
  <si>
    <t>PIERRE VINCENT</t>
  </si>
  <si>
    <t>THECY FRANCOIS</t>
  </si>
  <si>
    <t>CHATELET JERÔME</t>
  </si>
  <si>
    <t>PORTOLAN CHRISTOPHE</t>
  </si>
  <si>
    <t>BROSSIER STEPHANE</t>
  </si>
  <si>
    <t>BARTHELEMY LOÏC</t>
  </si>
  <si>
    <t>GIESI THIBAUT</t>
  </si>
  <si>
    <t>POULALION FABRICE</t>
  </si>
  <si>
    <t>PIERRON CLEMENT</t>
  </si>
  <si>
    <t>GUERICOLAS CLEMENT</t>
  </si>
  <si>
    <t>FELETTI JULIEN</t>
  </si>
  <si>
    <t>EL ABBADY DAVID</t>
  </si>
  <si>
    <t>VARANDAS XAVIER</t>
  </si>
  <si>
    <t>FERRO PIERRE</t>
  </si>
  <si>
    <t>LESTRADE SEBASTIEN</t>
  </si>
  <si>
    <t>SALIOT EMMANUEL</t>
  </si>
  <si>
    <t>DORGLANDES ROBERT</t>
  </si>
  <si>
    <t>GALLON STEPHANE</t>
  </si>
  <si>
    <t>PEREZ YANN</t>
  </si>
  <si>
    <t>FRAISSE JEROME</t>
  </si>
  <si>
    <t>LEROUGE VALÈRE</t>
  </si>
  <si>
    <t>GODEFROY YOHANN</t>
  </si>
  <si>
    <t>LAUPIES VINCENT</t>
  </si>
  <si>
    <t>PIOTIN BENJAMIN</t>
  </si>
  <si>
    <t>DUMON SYLVAIN</t>
  </si>
  <si>
    <t>GEMMERLE HUGUES</t>
  </si>
  <si>
    <t>CALVESI DAMIEN</t>
  </si>
  <si>
    <t>RECEVEAU SEBASTIEN</t>
  </si>
  <si>
    <t>RAULT JULIEN</t>
  </si>
  <si>
    <t>ONCUL SEFA</t>
  </si>
  <si>
    <t>FREYSSINET SIDNEY</t>
  </si>
  <si>
    <t>DIETRICH MAXIME</t>
  </si>
  <si>
    <t>GENIEYS LEON</t>
  </si>
  <si>
    <t>CINQUIN FLORIAN</t>
  </si>
  <si>
    <t>DUROCHER BENJAMIN</t>
  </si>
  <si>
    <t>FISCHER GAUTIER</t>
  </si>
  <si>
    <t>LEPETIT CAMILLE</t>
  </si>
  <si>
    <t>GAUTIER BAUDHUIT JEREMY</t>
  </si>
  <si>
    <t>LARNEY REMI</t>
  </si>
  <si>
    <t>GENTES FLORENT</t>
  </si>
  <si>
    <t>AMSALEG VALENTIN</t>
  </si>
  <si>
    <t>BENETEAU ADRIEN</t>
  </si>
  <si>
    <t>RIVOIRE FLAVIEN</t>
  </si>
  <si>
    <t>DEROUINEAU MATHIEU</t>
  </si>
  <si>
    <t>YVERNEL GUILHEM</t>
  </si>
  <si>
    <t>NEBOUY GUILLAUME</t>
  </si>
  <si>
    <t>TAGNERES MATHIS</t>
  </si>
  <si>
    <t>ETIENNE ANTONIN</t>
  </si>
  <si>
    <t>ROUGET GATIEN</t>
  </si>
  <si>
    <t>NGAH MARVING</t>
  </si>
  <si>
    <t>RIPOLL DIEZ KEVIN</t>
  </si>
  <si>
    <t>FOURCART MAXENCE</t>
  </si>
  <si>
    <t>MALMARTEL ANTON</t>
  </si>
  <si>
    <t>DELAGE DE LUGET THIBAULT</t>
  </si>
  <si>
    <t>LOIODICE ROMAIN</t>
  </si>
  <si>
    <t>ELSAESSER THEO</t>
  </si>
  <si>
    <t>BOGAERT PIERRE</t>
  </si>
  <si>
    <t>MENENDEZ ADRIEN</t>
  </si>
  <si>
    <t>LOICQ REMI</t>
  </si>
  <si>
    <t>BRIOIS KEVIN</t>
  </si>
  <si>
    <t>CAUJOLLE PASCALE</t>
  </si>
  <si>
    <t>DONARD CELINE</t>
  </si>
  <si>
    <t>PANAGI MARIE-YOLAINE</t>
  </si>
  <si>
    <t>MEZELLE VERONIQUE</t>
  </si>
  <si>
    <t>HAUMESSER CELINE</t>
  </si>
  <si>
    <t>NAN STÉPHANIE</t>
  </si>
  <si>
    <t>BERLIVET GWENAELLE</t>
  </si>
  <si>
    <t>KAMBIRE NATHALIE</t>
  </si>
  <si>
    <t>KINIKI PAMELA</t>
  </si>
  <si>
    <t>BAUDY LUDIVINE</t>
  </si>
  <si>
    <t>JOUINI MANELLE</t>
  </si>
  <si>
    <t>CHAMBARD GABRIELLE</t>
  </si>
  <si>
    <t>GODARD ANNE-SOPHIE</t>
  </si>
  <si>
    <t>CLEMENT EMILIE</t>
  </si>
  <si>
    <t>NKIA IMANE</t>
  </si>
  <si>
    <t>PRIANO CHRISTOPHE</t>
  </si>
  <si>
    <t>LAURENT BRUNO</t>
  </si>
  <si>
    <t>HAUTCOEUR ANTHONY</t>
  </si>
  <si>
    <t>DIERICK CHRISTOPHE</t>
  </si>
  <si>
    <t>MAURICE SEBASTIEN</t>
  </si>
  <si>
    <t>BETETA MICHEL</t>
  </si>
  <si>
    <t>VANDAELE PIERRE</t>
  </si>
  <si>
    <t>HOLTZMANN MATHIEU</t>
  </si>
  <si>
    <t>VEXLARD ROMAIN</t>
  </si>
  <si>
    <t>RAMCHOUN BADREDDINE</t>
  </si>
  <si>
    <t>LE LOUER KEVIN</t>
  </si>
  <si>
    <t>BENANTAR NOUR EL ISLAM</t>
  </si>
  <si>
    <t>SCHWEITZER VINCENT</t>
  </si>
  <si>
    <t>LOZES FRANCOIS</t>
  </si>
  <si>
    <t>GIESI THIBAULT</t>
  </si>
  <si>
    <t>COMBET CELESTINE</t>
  </si>
  <si>
    <t>LE MOIGN</t>
  </si>
  <si>
    <t>NGUYEN THANH-NAHN</t>
  </si>
  <si>
    <t>PRUDHOMME PATRICIA</t>
  </si>
  <si>
    <t>PELISSIER MARIE-CATHERINE</t>
  </si>
  <si>
    <t>Ecureuil Vie</t>
  </si>
  <si>
    <t>BENANTAR NOUR</t>
  </si>
  <si>
    <t>LEFLOCH LAURE</t>
  </si>
  <si>
    <t>RIPOLL KEVIN</t>
  </si>
  <si>
    <t>SLED STEPHANE</t>
  </si>
  <si>
    <t>BPCE Assurances IARD</t>
  </si>
  <si>
    <t>Non Classé</t>
  </si>
  <si>
    <t>Abd</t>
  </si>
  <si>
    <t>Dsq</t>
  </si>
  <si>
    <t>C-Garanties</t>
  </si>
  <si>
    <t>TABLEAU FINAL Boarder FEMMES</t>
  </si>
  <si>
    <t>1/4</t>
  </si>
  <si>
    <t>1/2 FINALE</t>
  </si>
  <si>
    <t>Finale</t>
  </si>
  <si>
    <t>place qualif</t>
  </si>
  <si>
    <t>dossard</t>
  </si>
  <si>
    <t>Nom Prénom</t>
  </si>
  <si>
    <t>Entité</t>
  </si>
  <si>
    <t>TABLEAU FINAL Boarder HOMMES V2</t>
  </si>
  <si>
    <t>TABLEAU FINAL Boarder HOMMES V1</t>
  </si>
  <si>
    <t>TABLEAU FINAL BOARDER HOMMES Seniors</t>
  </si>
  <si>
    <t>Banque du Leman 1</t>
  </si>
  <si>
    <t>BP Alsace Lorraine Champagne 1</t>
  </si>
  <si>
    <t>CE Aquitaine Poitou Charentes 1</t>
  </si>
  <si>
    <t>CE Grand Est Europe 4</t>
  </si>
  <si>
    <t>NATIXIS 1</t>
  </si>
  <si>
    <t>BPCE IT 1</t>
  </si>
  <si>
    <t>BPCE SI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</si>
</sst>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:ss.00"/>
    <numFmt numFmtId="165" formatCode="h:mm:ss.00"/>
    <numFmt numFmtId="166" formatCode="###"/>
    <numFmt numFmtId="167" formatCode="[h]:mm:ss.00"/>
    <numFmt numFmtId="168" formatCode="m:ss.00"/>
    <numFmt numFmtId="169" formatCode="00&quot; &quot;00"/>
    <numFmt numFmtId="170" formatCode="0.000000000000000000000000000000"/>
  </numFmts>
  <fonts count="34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72"/>
      <name val="Times New Roman"/>
      <family val="1"/>
    </font>
    <font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1" borderId="0" applyNumberFormat="0" applyBorder="0" applyAlignment="0" applyProtection="0"/>
    <xf numFmtId="0" fontId="23" fillId="0" borderId="0"/>
    <xf numFmtId="0" fontId="24" fillId="0" borderId="0"/>
    <xf numFmtId="0" fontId="6" fillId="0" borderId="0"/>
    <xf numFmtId="0" fontId="14" fillId="4" borderId="0" applyNumberFormat="0" applyBorder="0" applyAlignment="0" applyProtection="0"/>
    <xf numFmtId="0" fontId="15" fillId="20" borderId="3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2" borderId="8" applyNumberFormat="0" applyAlignment="0" applyProtection="0"/>
    <xf numFmtId="0" fontId="25" fillId="0" borderId="0"/>
    <xf numFmtId="0" fontId="1" fillId="0" borderId="0"/>
  </cellStyleXfs>
  <cellXfs count="9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right"/>
    </xf>
    <xf numFmtId="16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Alignment="1">
      <alignment horizontal="center" vertical="center" wrapText="1"/>
    </xf>
    <xf numFmtId="1" fontId="0" fillId="0" borderId="0" xfId="0" applyNumberFormat="1"/>
    <xf numFmtId="168" fontId="0" fillId="0" borderId="0" xfId="0" applyNumberFormat="1"/>
    <xf numFmtId="169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23" fillId="0" borderId="0" xfId="31" applyProtection="1">
      <protection locked="0"/>
    </xf>
    <xf numFmtId="0" fontId="24" fillId="0" borderId="0" xfId="32" applyProtection="1">
      <protection locked="0"/>
    </xf>
    <xf numFmtId="0" fontId="24" fillId="0" borderId="0" xfId="32" applyAlignment="1" applyProtection="1">
      <alignment horizontal="right"/>
      <protection locked="0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8" fontId="0" fillId="0" borderId="0" xfId="0" applyNumberFormat="1" applyAlignment="1">
      <alignment horizontal="right" vertical="center"/>
    </xf>
    <xf numFmtId="47" fontId="0" fillId="0" borderId="0" xfId="0" applyNumberFormat="1" applyAlignment="1">
      <alignment horizontal="center" vertical="center"/>
    </xf>
    <xf numFmtId="47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0" fillId="0" borderId="0" xfId="0" applyNumberFormat="1"/>
    <xf numFmtId="0" fontId="2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3" fontId="0" fillId="0" borderId="0" xfId="0" applyNumberFormat="1"/>
    <xf numFmtId="3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right" wrapText="1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165" fontId="26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left"/>
    </xf>
    <xf numFmtId="164" fontId="4" fillId="0" borderId="0" xfId="0" applyNumberFormat="1" applyFont="1"/>
    <xf numFmtId="0" fontId="30" fillId="0" borderId="0" xfId="45" applyFont="1" applyAlignment="1">
      <alignment horizontal="center"/>
    </xf>
    <xf numFmtId="0" fontId="31" fillId="0" borderId="0" xfId="45" applyFont="1"/>
    <xf numFmtId="0" fontId="1" fillId="0" borderId="0" xfId="45"/>
    <xf numFmtId="0" fontId="31" fillId="0" borderId="0" xfId="45" applyFont="1" applyAlignment="1">
      <alignment horizontal="center"/>
    </xf>
    <xf numFmtId="49" fontId="32" fillId="0" borderId="0" xfId="45" applyNumberFormat="1" applyFont="1" applyAlignment="1">
      <alignment horizontal="center"/>
    </xf>
    <xf numFmtId="0" fontId="1" fillId="0" borderId="0" xfId="45" applyAlignment="1">
      <alignment horizontal="center" vertical="center"/>
    </xf>
    <xf numFmtId="0" fontId="1" fillId="0" borderId="9" xfId="45" applyBorder="1" applyAlignment="1">
      <alignment horizontal="center" vertical="center"/>
    </xf>
    <xf numFmtId="0" fontId="1" fillId="0" borderId="10" xfId="45" applyBorder="1" applyAlignment="1">
      <alignment horizontal="center" vertical="center"/>
    </xf>
    <xf numFmtId="0" fontId="1" fillId="0" borderId="10" xfId="45" applyBorder="1" applyAlignment="1">
      <alignment horizontal="left" vertical="center"/>
    </xf>
    <xf numFmtId="0" fontId="1" fillId="0" borderId="11" xfId="45" applyBorder="1" applyAlignment="1">
      <alignment horizontal="left" vertical="center"/>
    </xf>
    <xf numFmtId="0" fontId="1" fillId="0" borderId="0" xfId="45" applyAlignment="1">
      <alignment horizontal="left" vertical="center"/>
    </xf>
    <xf numFmtId="0" fontId="1" fillId="0" borderId="0" xfId="45" applyAlignment="1">
      <alignment vertical="center"/>
    </xf>
    <xf numFmtId="0" fontId="1" fillId="0" borderId="12" xfId="45" applyBorder="1" applyAlignment="1">
      <alignment horizontal="center" vertical="center"/>
    </xf>
    <xf numFmtId="0" fontId="1" fillId="0" borderId="13" xfId="45" applyBorder="1" applyAlignment="1">
      <alignment horizontal="left" vertical="center"/>
    </xf>
    <xf numFmtId="0" fontId="1" fillId="0" borderId="14" xfId="45" applyBorder="1" applyAlignment="1">
      <alignment horizontal="left" vertical="center"/>
    </xf>
    <xf numFmtId="0" fontId="1" fillId="0" borderId="15" xfId="45" applyBorder="1" applyAlignment="1">
      <alignment horizontal="center" vertical="center"/>
    </xf>
    <xf numFmtId="0" fontId="1" fillId="0" borderId="16" xfId="45" applyBorder="1" applyAlignment="1">
      <alignment horizontal="center" vertical="center"/>
    </xf>
    <xf numFmtId="0" fontId="1" fillId="0" borderId="16" xfId="45" applyBorder="1" applyAlignment="1">
      <alignment horizontal="left" vertical="center"/>
    </xf>
    <xf numFmtId="0" fontId="1" fillId="0" borderId="17" xfId="45" applyBorder="1" applyAlignment="1">
      <alignment horizontal="left" vertical="center"/>
    </xf>
    <xf numFmtId="0" fontId="2" fillId="24" borderId="0" xfId="0" applyFont="1" applyFill="1" applyAlignment="1">
      <alignment horizontal="center" vertical="center"/>
    </xf>
    <xf numFmtId="0" fontId="2" fillId="25" borderId="0" xfId="0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0" fillId="0" borderId="0" xfId="45" applyFont="1" applyAlignment="1">
      <alignment horizontal="center"/>
    </xf>
    <xf numFmtId="49" fontId="32" fillId="0" borderId="0" xfId="45" applyNumberFormat="1" applyFont="1" applyAlignment="1">
      <alignment horizontal="center"/>
    </xf>
    <xf numFmtId="0" fontId="32" fillId="0" borderId="0" xfId="45" applyFont="1" applyAlignment="1">
      <alignment horizontal="center"/>
    </xf>
    <xf numFmtId="0" fontId="30" fillId="0" borderId="0" xfId="45" applyFont="1" applyAlignment="1">
      <alignment horizontal="center" vertical="center"/>
    </xf>
    <xf numFmtId="0" fontId="33" fillId="0" borderId="0" xfId="45" applyFont="1" applyAlignment="1">
      <alignment horizontal="center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31" xr:uid="{00000000-0005-0000-0000-00001F000000}"/>
    <cellStyle name="Normal 2 3" xfId="44" xr:uid="{B97C77C0-E952-428D-8A17-3647FD7DAA38}"/>
    <cellStyle name="Normal 3" xfId="32" xr:uid="{00000000-0005-0000-0000-000020000000}"/>
    <cellStyle name="Normal 4" xfId="33" xr:uid="{00000000-0005-0000-0000-000021000000}"/>
    <cellStyle name="Normal 5" xfId="45" xr:uid="{6B79737E-35AD-4E52-A5C9-6E05A41A7114}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styles" Target="style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sharedStrings" Target="sharedStrings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theme" Target="theme/theme1.xml"/><Relationship Id="rId9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microsoft.com/office/2006/relationships/vbaProject" Target="vbaProject.bin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externalLink" Target="externalLinks/externalLink2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vmlDrawing4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9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50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5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5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5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5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7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58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5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6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6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6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66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6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9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70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7.jpeg"/></Relationships>
</file>

<file path=xl/drawings/_rels/vmlDrawing7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1450975</xdr:colOff>
      <xdr:row>0</xdr:row>
      <xdr:rowOff>1412875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6F98EA-952D-410F-9300-530EF70E6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47800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2211457</xdr:rowOff>
    </xdr:to>
    <xdr:pic macro="[0]!Traitement_Slalom">
      <xdr:nvPicPr>
        <xdr:cNvPr id="3" name="Picture 1">
          <a:extLst>
            <a:ext uri="{FF2B5EF4-FFF2-40B4-BE49-F238E27FC236}">
              <a16:creationId xmlns:a16="http://schemas.microsoft.com/office/drawing/2014/main" id="{6D03F3E4-A92A-4245-8F31-6CBD68BE9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86000" cy="221145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9525</xdr:rowOff>
        </xdr:from>
        <xdr:to>
          <xdr:col>1</xdr:col>
          <xdr:colOff>2257425</xdr:colOff>
          <xdr:row>0</xdr:row>
          <xdr:rowOff>2209800</xdr:rowOff>
        </xdr:to>
        <xdr:sp macro="" textlink="">
          <xdr:nvSpPr>
            <xdr:cNvPr id="82945" name="Object 2" hidden="1">
              <a:extLst>
                <a:ext uri="{63B3BB69-23CF-44E3-9099-C40C66FF867C}">
                  <a14:compatExt spid="_x0000_s82945"/>
                </a:ext>
                <a:ext uri="{FF2B5EF4-FFF2-40B4-BE49-F238E27FC236}">
                  <a16:creationId xmlns:a16="http://schemas.microsoft.com/office/drawing/2014/main" id="{00000000-0008-0000-0300-0000014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9525</xdr:rowOff>
        </xdr:from>
        <xdr:to>
          <xdr:col>2</xdr:col>
          <xdr:colOff>2257425</xdr:colOff>
          <xdr:row>0</xdr:row>
          <xdr:rowOff>2209800</xdr:rowOff>
        </xdr:to>
        <xdr:sp macro="" textlink="">
          <xdr:nvSpPr>
            <xdr:cNvPr id="82946" name="Object 4" hidden="1">
              <a:extLst>
                <a:ext uri="{63B3BB69-23CF-44E3-9099-C40C66FF867C}">
                  <a14:compatExt spid="_x0000_s82946"/>
                </a:ext>
                <a:ext uri="{FF2B5EF4-FFF2-40B4-BE49-F238E27FC236}">
                  <a16:creationId xmlns:a16="http://schemas.microsoft.com/office/drawing/2014/main" id="{00000000-0008-0000-0300-0000024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0</xdr:rowOff>
        </xdr:from>
        <xdr:to>
          <xdr:col>4</xdr:col>
          <xdr:colOff>2266950</xdr:colOff>
          <xdr:row>1</xdr:row>
          <xdr:rowOff>19050</xdr:rowOff>
        </xdr:to>
        <xdr:sp macro="" textlink="">
          <xdr:nvSpPr>
            <xdr:cNvPr id="82947" name="Object 5" hidden="1">
              <a:extLst>
                <a:ext uri="{63B3BB69-23CF-44E3-9099-C40C66FF867C}">
                  <a14:compatExt spid="_x0000_s82947"/>
                </a:ext>
                <a:ext uri="{FF2B5EF4-FFF2-40B4-BE49-F238E27FC236}">
                  <a16:creationId xmlns:a16="http://schemas.microsoft.com/office/drawing/2014/main" id="{00000000-0008-0000-0300-0000034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0</xdr:rowOff>
        </xdr:from>
        <xdr:to>
          <xdr:col>6</xdr:col>
          <xdr:colOff>19050</xdr:colOff>
          <xdr:row>1</xdr:row>
          <xdr:rowOff>28575</xdr:rowOff>
        </xdr:to>
        <xdr:sp macro="" textlink="">
          <xdr:nvSpPr>
            <xdr:cNvPr id="82948" name="Object 6" hidden="1">
              <a:extLst>
                <a:ext uri="{63B3BB69-23CF-44E3-9099-C40C66FF867C}">
                  <a14:compatExt spid="_x0000_s82948"/>
                </a:ext>
                <a:ext uri="{FF2B5EF4-FFF2-40B4-BE49-F238E27FC236}">
                  <a16:creationId xmlns:a16="http://schemas.microsoft.com/office/drawing/2014/main" id="{00000000-0008-0000-0300-0000044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9525</xdr:rowOff>
        </xdr:from>
        <xdr:to>
          <xdr:col>3</xdr:col>
          <xdr:colOff>2257425</xdr:colOff>
          <xdr:row>0</xdr:row>
          <xdr:rowOff>2190750</xdr:rowOff>
        </xdr:to>
        <xdr:sp macro="" textlink="">
          <xdr:nvSpPr>
            <xdr:cNvPr id="82949" name="Object 7" hidden="1">
              <a:extLst>
                <a:ext uri="{63B3BB69-23CF-44E3-9099-C40C66FF867C}">
                  <a14:compatExt spid="_x0000_s82949"/>
                </a:ext>
                <a:ext uri="{FF2B5EF4-FFF2-40B4-BE49-F238E27FC236}">
                  <a16:creationId xmlns:a16="http://schemas.microsoft.com/office/drawing/2014/main" id="{00000000-0008-0000-0300-0000054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0</xdr:rowOff>
        </xdr:from>
        <xdr:to>
          <xdr:col>6</xdr:col>
          <xdr:colOff>2266950</xdr:colOff>
          <xdr:row>1</xdr:row>
          <xdr:rowOff>28575</xdr:rowOff>
        </xdr:to>
        <xdr:sp macro="" textlink="">
          <xdr:nvSpPr>
            <xdr:cNvPr id="82950" name="Object 201" hidden="1">
              <a:extLst>
                <a:ext uri="{63B3BB69-23CF-44E3-9099-C40C66FF867C}">
                  <a14:compatExt spid="_x0000_s82950"/>
                </a:ext>
                <a:ext uri="{FF2B5EF4-FFF2-40B4-BE49-F238E27FC236}">
                  <a16:creationId xmlns:a16="http://schemas.microsoft.com/office/drawing/2014/main" id="{00000000-0008-0000-0300-0000064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Images\SKI\Chal2026\Challenge_Inscriptions_2026.xlsm" TargetMode="External"/><Relationship Id="rId1" Type="http://schemas.openxmlformats.org/officeDocument/2006/relationships/externalLinkPath" Target="Challenge_Inscriptions_2026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Images\SKI\Chal2026\R&#233;sultat%20ESF.xlsm" TargetMode="External"/><Relationship Id="rId1" Type="http://schemas.openxmlformats.org/officeDocument/2006/relationships/externalLinkPath" Target="R&#233;sultat%20ES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ttribution Dossard"/>
      <sheetName val="Liste Départ"/>
      <sheetName val="Renumérotation Dossard"/>
      <sheetName val="Rang des Caisses"/>
      <sheetName val="Parametre"/>
      <sheetName val="Contrôle Liste Entités"/>
      <sheetName val="Licence"/>
      <sheetName val="Liste Inscrits sans licence"/>
      <sheetName val="Liste Inscrits"/>
      <sheetName val="Relais"/>
      <sheetName val="Course Surf 1"/>
      <sheetName val="Course Fond"/>
      <sheetName val="Course Fond 1"/>
      <sheetName val="Course Fond 2"/>
      <sheetName val="Course Alpin"/>
      <sheetName val="Course Alpin 1"/>
      <sheetName val="Course Alpin 2"/>
      <sheetName val="Course Alpin 3"/>
      <sheetName val="Course Geant 1"/>
      <sheetName val="Course Geant 2"/>
      <sheetName val="Surf Feminin Handisport"/>
      <sheetName val="Surf Homme Handisport"/>
      <sheetName val="Alpin Feminin Handisport"/>
      <sheetName val="Alpin Homme Handisport"/>
      <sheetName val="Fond Feminin Handisport"/>
      <sheetName val="Fond Homme Handisport"/>
      <sheetName val="Surf Homme Senior"/>
      <sheetName val="Surf Homme Veteran 1"/>
      <sheetName val="Surf Homme Veteran 2"/>
      <sheetName val="Surf Feminin Senior"/>
      <sheetName val="Surf Feminin Veteran 1"/>
      <sheetName val="Surf Feminin Veteran 2"/>
      <sheetName val="Alpin Feminin Veteran 1"/>
      <sheetName val="Alpin Feminin Veteran 2"/>
      <sheetName val="Alpin Homme Veteran 1"/>
      <sheetName val="Alpin Homme Veteran 2"/>
      <sheetName val="Alpin Feminin Senior"/>
      <sheetName val="Alpin Homme Senior"/>
      <sheetName val="Fond Feminin Senior"/>
      <sheetName val="Fond Feminin Veteran 1"/>
      <sheetName val="Fond Feminin Veteran 2"/>
      <sheetName val="Fond Homme Senior"/>
      <sheetName val="Fond Homme Veteran 1"/>
      <sheetName val="Fond Homme Veteran 2"/>
      <sheetName val="Banque du Leman"/>
      <sheetName val="Banque Palatine"/>
      <sheetName val="BP Alsace Lorraine Champagne"/>
      <sheetName val="BP Auvergne Rhône Alpes"/>
      <sheetName val="BP Grand Ouest"/>
      <sheetName val="BP Méditérrannée"/>
      <sheetName val="BP Occitane"/>
      <sheetName val="BP Nord"/>
      <sheetName val="BP Rives de Paris"/>
      <sheetName val="BP Sud"/>
      <sheetName val="BPCE IT"/>
      <sheetName val="BPCE SA"/>
      <sheetName val="BPCE SI"/>
      <sheetName val="BPCE Assurances IARD"/>
      <sheetName val="C-Garanties"/>
      <sheetName val="CASDEN"/>
      <sheetName val="CE Aquitaine Poitou Charentes"/>
      <sheetName val="CE Auvergne Limousin"/>
      <sheetName val="CE Bourgogne Franche-Comté"/>
      <sheetName val="CE Bretagne Pays de Loire"/>
      <sheetName val="CE Côte d'Azur"/>
      <sheetName val="CE Grand Est Europe"/>
      <sheetName val="CE Ile de France"/>
      <sheetName val="CE Languedoc Roussillon"/>
      <sheetName val="CE Loire Centre"/>
      <sheetName val="CE Loire Drome Ardèche"/>
      <sheetName val="CE Midi Pyrénées"/>
      <sheetName val="CE Provence Alpes Corse"/>
      <sheetName val="CE Rhône Alpes"/>
      <sheetName val="CREDIT COOPERATIF"/>
      <sheetName val="Ecureuil vie"/>
      <sheetName val="NATIXIS"/>
      <sheetName val="NATIXIS WM"/>
      <sheetName val="SOCFIM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>
        <row r="1">
          <cell r="A1" t="str">
            <v>Nom Prénom</v>
          </cell>
          <cell r="B1" t="str">
            <v>Age</v>
          </cell>
          <cell r="C1" t="str">
            <v>Catégorie</v>
          </cell>
          <cell r="D1" t="str">
            <v>Caisse</v>
          </cell>
          <cell r="E1" t="str">
            <v>Licence</v>
          </cell>
          <cell r="F1" t="str">
            <v>Alpin</v>
          </cell>
          <cell r="G1" t="str">
            <v>Fond</v>
          </cell>
          <cell r="H1" t="str">
            <v>Surf</v>
          </cell>
          <cell r="I1" t="str">
            <v>Sexe</v>
          </cell>
          <cell r="J1" t="str">
            <v>Contrôle</v>
          </cell>
          <cell r="L1" t="str">
            <v>Nom</v>
          </cell>
          <cell r="N1" t="str">
            <v>Nom Licence</v>
          </cell>
        </row>
        <row r="2">
          <cell r="A2" t="str">
            <v>FROEHLICH NICOLAS</v>
          </cell>
          <cell r="B2">
            <v>1983</v>
          </cell>
          <cell r="C2" t="str">
            <v>HV1</v>
          </cell>
          <cell r="D2" t="str">
            <v>Banque du Leman</v>
          </cell>
          <cell r="E2">
            <v>11609535</v>
          </cell>
          <cell r="F2">
            <v>176</v>
          </cell>
          <cell r="G2">
            <v>176</v>
          </cell>
          <cell r="I2" t="str">
            <v>H</v>
          </cell>
          <cell r="J2">
            <v>352</v>
          </cell>
          <cell r="K2" t="str">
            <v>FROEHLICH NICOLAS</v>
          </cell>
          <cell r="L2" t="str">
            <v>FROEHLICH</v>
          </cell>
          <cell r="M2" t="str">
            <v>NICOLAS</v>
          </cell>
          <cell r="N2" t="str">
            <v>FROEHLICH NICOLAS</v>
          </cell>
        </row>
        <row r="3">
          <cell r="A3" t="str">
            <v>QUERLIOZ MAEL</v>
          </cell>
          <cell r="B3">
            <v>1996</v>
          </cell>
          <cell r="C3" t="str">
            <v>HSE</v>
          </cell>
          <cell r="D3" t="str">
            <v>Banque du Leman</v>
          </cell>
          <cell r="E3">
            <v>12779264</v>
          </cell>
          <cell r="F3">
            <v>298</v>
          </cell>
          <cell r="G3">
            <v>298</v>
          </cell>
          <cell r="I3" t="str">
            <v>H</v>
          </cell>
          <cell r="J3">
            <v>596</v>
          </cell>
          <cell r="K3" t="str">
            <v>QUERLIOZ MAEL</v>
          </cell>
          <cell r="L3" t="str">
            <v>QUERLIOZ</v>
          </cell>
          <cell r="M3" t="str">
            <v>MAEL</v>
          </cell>
          <cell r="N3" t="str">
            <v>QUERLIOZ MAEL</v>
          </cell>
        </row>
        <row r="4">
          <cell r="A4" t="str">
            <v>FRISON NATACHA</v>
          </cell>
          <cell r="B4">
            <v>1977</v>
          </cell>
          <cell r="C4" t="str">
            <v>FV1</v>
          </cell>
          <cell r="D4" t="str">
            <v>Banque du Leman</v>
          </cell>
          <cell r="E4">
            <v>11609534</v>
          </cell>
          <cell r="G4">
            <v>411</v>
          </cell>
          <cell r="I4" t="str">
            <v>F</v>
          </cell>
          <cell r="J4">
            <v>411</v>
          </cell>
          <cell r="K4" t="str">
            <v>FRISON NATACHA</v>
          </cell>
          <cell r="L4" t="str">
            <v>FRISON</v>
          </cell>
          <cell r="M4" t="str">
            <v>NATACHA</v>
          </cell>
          <cell r="N4" t="str">
            <v>FRISON NATACHA</v>
          </cell>
        </row>
        <row r="5">
          <cell r="A5" t="str">
            <v>LAURENT BRUNO</v>
          </cell>
          <cell r="B5">
            <v>1980</v>
          </cell>
          <cell r="C5" t="str">
            <v>HV1</v>
          </cell>
          <cell r="D5" t="str">
            <v>Banque du Leman</v>
          </cell>
          <cell r="E5">
            <v>11609532</v>
          </cell>
          <cell r="G5">
            <v>459</v>
          </cell>
          <cell r="I5" t="str">
            <v>H</v>
          </cell>
          <cell r="J5">
            <v>459</v>
          </cell>
          <cell r="K5" t="str">
            <v>LAURENT BRUNO</v>
          </cell>
          <cell r="L5" t="str">
            <v>LAURENT</v>
          </cell>
          <cell r="M5" t="str">
            <v>BRUNO</v>
          </cell>
          <cell r="N5" t="str">
            <v>LAURENT BRUNO</v>
          </cell>
        </row>
        <row r="6">
          <cell r="A6" t="str">
            <v>BOULET FLORENCE</v>
          </cell>
          <cell r="B6">
            <v>1981</v>
          </cell>
          <cell r="C6" t="str">
            <v>FV1</v>
          </cell>
          <cell r="D6" t="str">
            <v>Banque Palatine</v>
          </cell>
          <cell r="E6">
            <v>11675332</v>
          </cell>
          <cell r="F6">
            <v>16</v>
          </cell>
          <cell r="I6" t="str">
            <v>F</v>
          </cell>
          <cell r="J6">
            <v>16</v>
          </cell>
          <cell r="K6" t="str">
            <v>BOULET FLORENCE</v>
          </cell>
          <cell r="L6" t="str">
            <v>BOULET</v>
          </cell>
          <cell r="M6" t="str">
            <v>FLORENCE</v>
          </cell>
          <cell r="N6" t="str">
            <v>BOULET FLORENCE</v>
          </cell>
        </row>
        <row r="7">
          <cell r="A7" t="str">
            <v>PELTIER ANNE-SOPHIE</v>
          </cell>
          <cell r="B7">
            <v>1978</v>
          </cell>
          <cell r="C7" t="str">
            <v>FV1</v>
          </cell>
          <cell r="D7" t="str">
            <v>Banque Palatine</v>
          </cell>
          <cell r="E7">
            <v>13742889</v>
          </cell>
          <cell r="F7">
            <v>20</v>
          </cell>
          <cell r="G7">
            <v>20</v>
          </cell>
          <cell r="I7" t="str">
            <v>F</v>
          </cell>
          <cell r="J7">
            <v>40</v>
          </cell>
          <cell r="K7" t="str">
            <v>PELTIER ANNE-SOPHIE</v>
          </cell>
          <cell r="L7" t="str">
            <v>PELTIER</v>
          </cell>
          <cell r="M7" t="str">
            <v>ANNE-SOPHIE</v>
          </cell>
          <cell r="N7" t="str">
            <v>PELTIER ANNE-SOPHIE</v>
          </cell>
        </row>
        <row r="8">
          <cell r="A8" t="str">
            <v>FARRE MATTHIEU</v>
          </cell>
          <cell r="B8">
            <v>1975</v>
          </cell>
          <cell r="C8" t="str">
            <v>HV2</v>
          </cell>
          <cell r="D8" t="str">
            <v>Banque Palatine</v>
          </cell>
          <cell r="E8">
            <v>11675343</v>
          </cell>
          <cell r="F8">
            <v>45</v>
          </cell>
          <cell r="G8">
            <v>45</v>
          </cell>
          <cell r="H8">
            <v>25</v>
          </cell>
          <cell r="I8" t="str">
            <v>H</v>
          </cell>
          <cell r="J8">
            <v>115</v>
          </cell>
          <cell r="K8" t="str">
            <v>FARRE MATTHIEU</v>
          </cell>
          <cell r="L8" t="str">
            <v>FARRE</v>
          </cell>
          <cell r="M8" t="str">
            <v>MATTHIEU</v>
          </cell>
          <cell r="N8" t="str">
            <v>FARRE MATTHIEU</v>
          </cell>
        </row>
        <row r="9">
          <cell r="A9" t="str">
            <v>MILLOT JACQUES</v>
          </cell>
          <cell r="B9">
            <v>1973</v>
          </cell>
          <cell r="C9" t="str">
            <v>HV2</v>
          </cell>
          <cell r="D9" t="str">
            <v>Banque Palatine</v>
          </cell>
          <cell r="E9">
            <v>11675367</v>
          </cell>
          <cell r="F9">
            <v>47</v>
          </cell>
          <cell r="G9">
            <v>47</v>
          </cell>
          <cell r="I9" t="str">
            <v>H</v>
          </cell>
          <cell r="J9">
            <v>94</v>
          </cell>
          <cell r="K9" t="str">
            <v>MILLOT JACQUES</v>
          </cell>
          <cell r="L9" t="str">
            <v>MILLOT</v>
          </cell>
          <cell r="M9" t="str">
            <v>JACQUES</v>
          </cell>
          <cell r="N9" t="str">
            <v>MILLOT JACQUES</v>
          </cell>
        </row>
        <row r="10">
          <cell r="A10" t="str">
            <v>ZAEGEL FRANCOIS</v>
          </cell>
          <cell r="B10">
            <v>1959</v>
          </cell>
          <cell r="C10" t="str">
            <v>HV2</v>
          </cell>
          <cell r="D10" t="str">
            <v>Banque Palatine</v>
          </cell>
          <cell r="E10">
            <v>11675388</v>
          </cell>
          <cell r="F10">
            <v>62</v>
          </cell>
          <cell r="I10" t="str">
            <v>H</v>
          </cell>
          <cell r="J10">
            <v>62</v>
          </cell>
          <cell r="K10" t="str">
            <v>ZAEGEL FRANCOIS</v>
          </cell>
          <cell r="L10" t="str">
            <v>ZAEGEL</v>
          </cell>
          <cell r="M10" t="str">
            <v>FRANCOIS</v>
          </cell>
          <cell r="N10" t="str">
            <v>ZAEGEL FRANCOIS</v>
          </cell>
        </row>
        <row r="11">
          <cell r="A11" t="str">
            <v>CHALLAMEL LAMOTTE LAURE</v>
          </cell>
          <cell r="B11">
            <v>1975</v>
          </cell>
          <cell r="C11" t="str">
            <v>FV2</v>
          </cell>
          <cell r="D11" t="str">
            <v>Banque Palatine</v>
          </cell>
          <cell r="E11">
            <v>11675329</v>
          </cell>
          <cell r="F11">
            <v>142</v>
          </cell>
          <cell r="G11">
            <v>142</v>
          </cell>
          <cell r="I11" t="str">
            <v>F</v>
          </cell>
          <cell r="J11">
            <v>284</v>
          </cell>
          <cell r="K11" t="str">
            <v>CHALLAMEL LAMOTTE LAURE</v>
          </cell>
          <cell r="L11" t="str">
            <v>CHALLAMEL LAMOTTE</v>
          </cell>
          <cell r="M11" t="str">
            <v>LAURE</v>
          </cell>
          <cell r="N11" t="str">
            <v>CHALLAMEL LAMOTTE LAURE</v>
          </cell>
        </row>
        <row r="12">
          <cell r="A12" t="str">
            <v>TEILLOT NICOLAS</v>
          </cell>
          <cell r="B12">
            <v>1982</v>
          </cell>
          <cell r="C12" t="str">
            <v>HV1</v>
          </cell>
          <cell r="D12" t="str">
            <v>Banque Palatine</v>
          </cell>
          <cell r="E12">
            <v>13791988</v>
          </cell>
          <cell r="F12">
            <v>191</v>
          </cell>
          <cell r="G12">
            <v>191</v>
          </cell>
          <cell r="I12" t="str">
            <v>H</v>
          </cell>
          <cell r="J12">
            <v>382</v>
          </cell>
          <cell r="K12" t="str">
            <v>TEILLOT NICOLAS</v>
          </cell>
          <cell r="L12" t="str">
            <v>TEILLOT</v>
          </cell>
          <cell r="M12" t="str">
            <v>NICOLAS</v>
          </cell>
          <cell r="N12" t="str">
            <v>TEILLOT NICOLAS</v>
          </cell>
        </row>
        <row r="13">
          <cell r="A13" t="str">
            <v>POULALION FABRICE</v>
          </cell>
          <cell r="B13">
            <v>1982</v>
          </cell>
          <cell r="C13" t="str">
            <v>HV1</v>
          </cell>
          <cell r="D13" t="str">
            <v>Banque Palatine</v>
          </cell>
          <cell r="E13">
            <v>11675371</v>
          </cell>
          <cell r="F13">
            <v>209</v>
          </cell>
          <cell r="I13" t="str">
            <v>H</v>
          </cell>
          <cell r="J13">
            <v>209</v>
          </cell>
          <cell r="K13" t="str">
            <v>POULALION FABRICE</v>
          </cell>
          <cell r="L13" t="str">
            <v>POULALION</v>
          </cell>
          <cell r="M13" t="str">
            <v>FABRICE</v>
          </cell>
          <cell r="N13" t="str">
            <v>POULALION FABRICE</v>
          </cell>
        </row>
        <row r="14">
          <cell r="A14" t="str">
            <v>PLATEAU CHLOE</v>
          </cell>
          <cell r="B14">
            <v>1998</v>
          </cell>
          <cell r="C14" t="str">
            <v>FSE</v>
          </cell>
          <cell r="D14" t="str">
            <v>Banque Palatine</v>
          </cell>
          <cell r="E14">
            <v>13791909</v>
          </cell>
          <cell r="F14">
            <v>268</v>
          </cell>
          <cell r="G14">
            <v>268</v>
          </cell>
          <cell r="I14" t="str">
            <v>F</v>
          </cell>
          <cell r="J14">
            <v>536</v>
          </cell>
          <cell r="K14" t="str">
            <v>PLATEAU CHLOE</v>
          </cell>
          <cell r="L14" t="str">
            <v>PLATEAU</v>
          </cell>
          <cell r="M14" t="str">
            <v>CHLOE</v>
          </cell>
          <cell r="N14" t="str">
            <v>PLATEAU CHLOE</v>
          </cell>
        </row>
        <row r="15">
          <cell r="A15" t="str">
            <v>ANQUETIL CAMILLE</v>
          </cell>
          <cell r="B15">
            <v>1995</v>
          </cell>
          <cell r="C15" t="str">
            <v>FSE</v>
          </cell>
          <cell r="D15" t="str">
            <v>Banque Palatine</v>
          </cell>
          <cell r="E15">
            <v>13790169</v>
          </cell>
          <cell r="F15">
            <v>272</v>
          </cell>
          <cell r="G15">
            <v>272</v>
          </cell>
          <cell r="I15" t="str">
            <v>F</v>
          </cell>
          <cell r="J15">
            <v>544</v>
          </cell>
          <cell r="K15" t="str">
            <v>ANQUETIL CAMILLE</v>
          </cell>
          <cell r="L15" t="str">
            <v>ANQUETIL</v>
          </cell>
          <cell r="M15" t="str">
            <v>CAMILLE</v>
          </cell>
          <cell r="N15" t="str">
            <v>ANQUETIL CAMILLE</v>
          </cell>
        </row>
        <row r="16">
          <cell r="A16" t="str">
            <v>GIRAUD SOPHIE</v>
          </cell>
          <cell r="B16">
            <v>2003</v>
          </cell>
          <cell r="C16" t="str">
            <v>FSE</v>
          </cell>
          <cell r="D16" t="str">
            <v>Banque Palatine</v>
          </cell>
          <cell r="E16">
            <v>15759885</v>
          </cell>
          <cell r="F16">
            <v>288</v>
          </cell>
          <cell r="H16">
            <v>21</v>
          </cell>
          <cell r="I16" t="str">
            <v>F</v>
          </cell>
          <cell r="J16">
            <v>309</v>
          </cell>
          <cell r="K16" t="str">
            <v>GIRAUD SOPHIE</v>
          </cell>
          <cell r="L16" t="str">
            <v>GIRAUD</v>
          </cell>
          <cell r="M16" t="str">
            <v>SOPHIE</v>
          </cell>
          <cell r="N16" t="str">
            <v>GIRAUD SOPHIE</v>
          </cell>
        </row>
        <row r="17">
          <cell r="A17" t="str">
            <v>CHANINET ANTOINE</v>
          </cell>
          <cell r="B17">
            <v>1993</v>
          </cell>
          <cell r="C17" t="str">
            <v>HSE</v>
          </cell>
          <cell r="D17" t="str">
            <v>Banque Palatine</v>
          </cell>
          <cell r="E17">
            <v>13790198</v>
          </cell>
          <cell r="F17">
            <v>296</v>
          </cell>
          <cell r="G17">
            <v>296</v>
          </cell>
          <cell r="I17" t="str">
            <v>H</v>
          </cell>
          <cell r="J17">
            <v>592</v>
          </cell>
          <cell r="K17" t="str">
            <v>CHANINET ANTOINE</v>
          </cell>
          <cell r="L17" t="str">
            <v>CHANINET</v>
          </cell>
          <cell r="M17" t="str">
            <v>ANTOINE</v>
          </cell>
          <cell r="N17" t="str">
            <v>CHANINET ANTOINE</v>
          </cell>
        </row>
        <row r="18">
          <cell r="A18" t="str">
            <v>RUBIN-DELANCHY SEBASTIEN</v>
          </cell>
          <cell r="B18">
            <v>1998</v>
          </cell>
          <cell r="C18" t="str">
            <v>HSE</v>
          </cell>
          <cell r="D18" t="str">
            <v>Banque Palatine</v>
          </cell>
          <cell r="E18">
            <v>11675374</v>
          </cell>
          <cell r="F18">
            <v>302</v>
          </cell>
          <cell r="I18" t="str">
            <v>H</v>
          </cell>
          <cell r="J18">
            <v>302</v>
          </cell>
          <cell r="K18" t="str">
            <v>RUBIN-DELANCHY SEBASTIEN</v>
          </cell>
          <cell r="L18" t="str">
            <v>RUBIN-DELANCHY</v>
          </cell>
          <cell r="M18" t="str">
            <v>SEBASTIEN</v>
          </cell>
          <cell r="N18" t="str">
            <v>RUBIN-DELANCHY SEBASTIEN</v>
          </cell>
        </row>
        <row r="19">
          <cell r="A19" t="str">
            <v>DEROUINEAU MATHIEU</v>
          </cell>
          <cell r="B19">
            <v>1988</v>
          </cell>
          <cell r="C19" t="str">
            <v>HSE</v>
          </cell>
          <cell r="D19" t="str">
            <v>Banque Palatine</v>
          </cell>
          <cell r="E19">
            <v>15759826</v>
          </cell>
          <cell r="F19">
            <v>340</v>
          </cell>
          <cell r="I19" t="str">
            <v>H</v>
          </cell>
          <cell r="J19">
            <v>340</v>
          </cell>
          <cell r="K19" t="str">
            <v>DEROUINEAU MATHIEU</v>
          </cell>
          <cell r="L19" t="str">
            <v>DEROUINEAU</v>
          </cell>
          <cell r="M19" t="str">
            <v>MATHIEU</v>
          </cell>
          <cell r="N19" t="str">
            <v>DEROUINEAU MATHIEU</v>
          </cell>
        </row>
        <row r="20">
          <cell r="A20" t="str">
            <v>LAVIELLE CEDRIC</v>
          </cell>
          <cell r="B20">
            <v>1975</v>
          </cell>
          <cell r="C20" t="str">
            <v>HV2</v>
          </cell>
          <cell r="D20" t="str">
            <v>BP Alsace Lorraine Champagne</v>
          </cell>
          <cell r="E20">
            <v>11609826</v>
          </cell>
          <cell r="F20">
            <v>75</v>
          </cell>
          <cell r="G20">
            <v>75</v>
          </cell>
          <cell r="I20" t="str">
            <v>H</v>
          </cell>
          <cell r="J20">
            <v>150</v>
          </cell>
          <cell r="K20" t="str">
            <v>LAVIELLE CEDRIC</v>
          </cell>
          <cell r="L20" t="str">
            <v>LAVIELLE</v>
          </cell>
          <cell r="M20" t="str">
            <v>CEDRIC</v>
          </cell>
          <cell r="N20" t="str">
            <v>LAVIELLE CEDRIC</v>
          </cell>
        </row>
        <row r="21">
          <cell r="A21" t="str">
            <v>VIRY CHRISTIAN</v>
          </cell>
          <cell r="B21">
            <v>1970</v>
          </cell>
          <cell r="C21" t="str">
            <v>HV2</v>
          </cell>
          <cell r="D21" t="str">
            <v>BP Alsace Lorraine Champagne</v>
          </cell>
          <cell r="E21">
            <v>11609877</v>
          </cell>
          <cell r="F21">
            <v>84</v>
          </cell>
          <cell r="G21">
            <v>84</v>
          </cell>
          <cell r="I21" t="str">
            <v>H</v>
          </cell>
          <cell r="J21">
            <v>168</v>
          </cell>
          <cell r="K21" t="str">
            <v>VIRY CHRISTIAN</v>
          </cell>
          <cell r="L21" t="str">
            <v>VIRY</v>
          </cell>
          <cell r="M21" t="str">
            <v>CHRISTIAN</v>
          </cell>
          <cell r="N21" t="str">
            <v>VIRY CHRISTIAN</v>
          </cell>
        </row>
        <row r="22">
          <cell r="A22" t="str">
            <v>DISS MAXIME</v>
          </cell>
          <cell r="B22">
            <v>1972</v>
          </cell>
          <cell r="C22" t="str">
            <v>HV2</v>
          </cell>
          <cell r="D22" t="str">
            <v>BP Alsace Lorraine Champagne</v>
          </cell>
          <cell r="E22">
            <v>14437746</v>
          </cell>
          <cell r="F22">
            <v>94</v>
          </cell>
          <cell r="I22" t="str">
            <v>H</v>
          </cell>
          <cell r="J22">
            <v>94</v>
          </cell>
          <cell r="K22" t="str">
            <v>DISS MAXIME</v>
          </cell>
          <cell r="L22" t="str">
            <v>DISS</v>
          </cell>
          <cell r="M22" t="str">
            <v>MAXIME</v>
          </cell>
          <cell r="N22" t="str">
            <v>DISS MAXIME</v>
          </cell>
        </row>
        <row r="23">
          <cell r="A23" t="str">
            <v>BATIER SEBASTIEN</v>
          </cell>
          <cell r="B23">
            <v>1973</v>
          </cell>
          <cell r="C23" t="str">
            <v>HV2</v>
          </cell>
          <cell r="D23" t="str">
            <v>BP Alsace Lorraine Champagne</v>
          </cell>
          <cell r="E23">
            <v>11609776</v>
          </cell>
          <cell r="F23">
            <v>102</v>
          </cell>
          <cell r="G23">
            <v>102</v>
          </cell>
          <cell r="I23" t="str">
            <v>H</v>
          </cell>
          <cell r="J23">
            <v>204</v>
          </cell>
          <cell r="K23" t="str">
            <v>BATIER SEBASTIEN</v>
          </cell>
          <cell r="L23" t="str">
            <v>BATIER</v>
          </cell>
          <cell r="M23" t="str">
            <v>SEBASTIEN</v>
          </cell>
          <cell r="N23" t="str">
            <v>BATIER SÉBASTIEN</v>
          </cell>
        </row>
        <row r="24">
          <cell r="A24" t="str">
            <v>BAUDOUIN JEAN-LUC</v>
          </cell>
          <cell r="B24">
            <v>1968</v>
          </cell>
          <cell r="C24" t="str">
            <v>HV2</v>
          </cell>
          <cell r="D24" t="str">
            <v>BP Alsace Lorraine Champagne</v>
          </cell>
          <cell r="E24">
            <v>15893721</v>
          </cell>
          <cell r="F24">
            <v>121</v>
          </cell>
          <cell r="I24" t="str">
            <v>H</v>
          </cell>
          <cell r="J24">
            <v>121</v>
          </cell>
          <cell r="K24" t="str">
            <v>BAUDOUIN JEAN-LUC</v>
          </cell>
          <cell r="L24" t="str">
            <v>BAUDOUIN</v>
          </cell>
          <cell r="M24" t="str">
            <v>JEAN-LUC</v>
          </cell>
          <cell r="N24" t="str">
            <v>BAUDOUIN JEAN-LUC</v>
          </cell>
        </row>
        <row r="25">
          <cell r="A25" t="str">
            <v>NOEL SYLVIE</v>
          </cell>
          <cell r="B25">
            <v>1973</v>
          </cell>
          <cell r="C25" t="str">
            <v>FV2</v>
          </cell>
          <cell r="D25" t="str">
            <v>BP Alsace Lorraine Champagne</v>
          </cell>
          <cell r="E25">
            <v>11609851</v>
          </cell>
          <cell r="F25">
            <v>147</v>
          </cell>
          <cell r="I25" t="str">
            <v>F</v>
          </cell>
          <cell r="J25">
            <v>147</v>
          </cell>
          <cell r="K25" t="str">
            <v>NOEL SYLVIE</v>
          </cell>
          <cell r="L25" t="str">
            <v>NOEL</v>
          </cell>
          <cell r="M25" t="str">
            <v>SYLVIE</v>
          </cell>
          <cell r="N25" t="str">
            <v>NOEL SYLVIE</v>
          </cell>
        </row>
        <row r="26">
          <cell r="A26" t="str">
            <v>ZUVIC BLANDINE</v>
          </cell>
          <cell r="B26">
            <v>1973</v>
          </cell>
          <cell r="C26" t="str">
            <v>FV2</v>
          </cell>
          <cell r="D26" t="str">
            <v>BP Alsace Lorraine Champagne</v>
          </cell>
          <cell r="E26">
            <v>12657039</v>
          </cell>
          <cell r="F26">
            <v>148</v>
          </cell>
          <cell r="I26" t="str">
            <v>F</v>
          </cell>
          <cell r="J26">
            <v>148</v>
          </cell>
          <cell r="K26" t="str">
            <v>ZUVIC BLANDINE</v>
          </cell>
          <cell r="L26" t="str">
            <v>ZUVIC</v>
          </cell>
          <cell r="M26" t="str">
            <v>BLANDINE</v>
          </cell>
          <cell r="N26" t="str">
            <v>ZUVIC-MATHIEU BLANDINE</v>
          </cell>
        </row>
        <row r="27">
          <cell r="A27" t="str">
            <v>SCHNOEBELEN CAMILLE</v>
          </cell>
          <cell r="B27">
            <v>1966</v>
          </cell>
          <cell r="C27" t="str">
            <v>FV2</v>
          </cell>
          <cell r="D27" t="str">
            <v>BP Alsace Lorraine Champagne</v>
          </cell>
          <cell r="E27">
            <v>13558935</v>
          </cell>
          <cell r="F27">
            <v>149</v>
          </cell>
          <cell r="I27" t="str">
            <v>F</v>
          </cell>
          <cell r="J27">
            <v>149</v>
          </cell>
          <cell r="K27" t="str">
            <v>SCHNOEBELEN CAMILLE</v>
          </cell>
          <cell r="L27" t="str">
            <v>SCHNOEBELEN</v>
          </cell>
          <cell r="M27" t="str">
            <v>CAMILLE</v>
          </cell>
          <cell r="N27" t="str">
            <v>SCHNOEBELEN CAMILLE</v>
          </cell>
        </row>
        <row r="28">
          <cell r="A28" t="str">
            <v>NICKLAUS CHRISTELLE</v>
          </cell>
          <cell r="B28">
            <v>1975</v>
          </cell>
          <cell r="C28" t="str">
            <v>FV2</v>
          </cell>
          <cell r="D28" t="str">
            <v>BP Alsace Lorraine Champagne</v>
          </cell>
          <cell r="E28">
            <v>15893727</v>
          </cell>
          <cell r="F28">
            <v>170</v>
          </cell>
          <cell r="I28" t="str">
            <v>F</v>
          </cell>
          <cell r="J28">
            <v>170</v>
          </cell>
          <cell r="K28" t="str">
            <v>NICKLAUS CHRISTELLE</v>
          </cell>
          <cell r="L28" t="str">
            <v>NICKLAUS</v>
          </cell>
          <cell r="M28" t="str">
            <v>CHRISTELLE</v>
          </cell>
          <cell r="N28" t="str">
            <v>NICKLAUS CHRISTELLE</v>
          </cell>
        </row>
        <row r="29">
          <cell r="A29" t="str">
            <v>MARTIN VINCENT</v>
          </cell>
          <cell r="B29">
            <v>1979</v>
          </cell>
          <cell r="C29" t="str">
            <v>HV1</v>
          </cell>
          <cell r="D29" t="str">
            <v>BP Alsace Lorraine Champagne</v>
          </cell>
          <cell r="E29">
            <v>12704657</v>
          </cell>
          <cell r="F29">
            <v>196</v>
          </cell>
          <cell r="I29" t="str">
            <v>H</v>
          </cell>
          <cell r="J29">
            <v>196</v>
          </cell>
          <cell r="K29" t="str">
            <v>MARTIN VINCENT</v>
          </cell>
          <cell r="L29" t="str">
            <v>MARTIN</v>
          </cell>
          <cell r="M29" t="str">
            <v>VINCENT</v>
          </cell>
          <cell r="N29" t="str">
            <v>MARTIN VINCENT</v>
          </cell>
        </row>
        <row r="30">
          <cell r="A30" t="str">
            <v>PIERRON CLEMENT</v>
          </cell>
          <cell r="B30">
            <v>1982</v>
          </cell>
          <cell r="C30" t="str">
            <v>HV1</v>
          </cell>
          <cell r="D30" t="str">
            <v>BP Alsace Lorraine Champagne</v>
          </cell>
          <cell r="E30">
            <v>15893542</v>
          </cell>
          <cell r="F30">
            <v>211</v>
          </cell>
          <cell r="G30">
            <v>211</v>
          </cell>
          <cell r="I30" t="str">
            <v>H</v>
          </cell>
          <cell r="J30">
            <v>422</v>
          </cell>
          <cell r="K30" t="str">
            <v>PIERRON CLEMENT</v>
          </cell>
          <cell r="L30" t="str">
            <v>PIERRON</v>
          </cell>
          <cell r="M30" t="str">
            <v>CLEMENT</v>
          </cell>
          <cell r="N30" t="str">
            <v>PIERRON CLEMENT</v>
          </cell>
        </row>
        <row r="31">
          <cell r="A31" t="str">
            <v>GUERICOLAS CLEMENT</v>
          </cell>
          <cell r="B31">
            <v>1978</v>
          </cell>
          <cell r="C31" t="str">
            <v>HV1</v>
          </cell>
          <cell r="D31" t="str">
            <v>BP Alsace Lorraine Champagne</v>
          </cell>
          <cell r="E31">
            <v>15893719</v>
          </cell>
          <cell r="F31">
            <v>212</v>
          </cell>
          <cell r="I31" t="str">
            <v>H</v>
          </cell>
          <cell r="J31">
            <v>212</v>
          </cell>
          <cell r="K31" t="str">
            <v>GUERICOLAS CLEMENT</v>
          </cell>
          <cell r="L31" t="str">
            <v>GUERICOLAS</v>
          </cell>
          <cell r="M31" t="str">
            <v>CLEMENT</v>
          </cell>
          <cell r="N31" t="str">
            <v>GUERICOLAS CLEMENT</v>
          </cell>
        </row>
        <row r="32">
          <cell r="A32" t="str">
            <v>FERRO PIERRE</v>
          </cell>
          <cell r="B32">
            <v>1984</v>
          </cell>
          <cell r="C32" t="str">
            <v>HV1</v>
          </cell>
          <cell r="D32" t="str">
            <v>BP Alsace Lorraine Champagne</v>
          </cell>
          <cell r="E32">
            <v>15893660</v>
          </cell>
          <cell r="F32">
            <v>216</v>
          </cell>
          <cell r="I32" t="str">
            <v>H</v>
          </cell>
          <cell r="J32">
            <v>216</v>
          </cell>
          <cell r="K32" t="str">
            <v>FERRO PIERRE</v>
          </cell>
          <cell r="L32" t="str">
            <v>FERRO</v>
          </cell>
          <cell r="M32" t="str">
            <v>PIERRE</v>
          </cell>
          <cell r="N32" t="str">
            <v>FERRO PIERRE</v>
          </cell>
        </row>
        <row r="33">
          <cell r="A33" t="str">
            <v>GEMMERLE HUGUES</v>
          </cell>
          <cell r="B33">
            <v>1986</v>
          </cell>
          <cell r="C33" t="str">
            <v>HV1</v>
          </cell>
          <cell r="D33" t="str">
            <v>BP Alsace Lorraine Champagne</v>
          </cell>
          <cell r="E33">
            <v>15893566</v>
          </cell>
          <cell r="F33">
            <v>234</v>
          </cell>
          <cell r="I33" t="str">
            <v>H</v>
          </cell>
          <cell r="J33">
            <v>234</v>
          </cell>
          <cell r="K33" t="str">
            <v>GEMMERLE HUGUES</v>
          </cell>
          <cell r="L33" t="str">
            <v>GEMMERLE</v>
          </cell>
          <cell r="M33" t="str">
            <v>HUGUES</v>
          </cell>
          <cell r="N33" t="str">
            <v>GEMMERLE HUGUES</v>
          </cell>
        </row>
        <row r="34">
          <cell r="A34" t="str">
            <v>NUSSBAUMER CHLOE</v>
          </cell>
          <cell r="B34">
            <v>1993</v>
          </cell>
          <cell r="C34" t="str">
            <v>FSE</v>
          </cell>
          <cell r="D34" t="str">
            <v>BP Alsace Lorraine Champagne</v>
          </cell>
          <cell r="E34">
            <v>11609852</v>
          </cell>
          <cell r="F34">
            <v>259</v>
          </cell>
          <cell r="G34">
            <v>259</v>
          </cell>
          <cell r="I34" t="str">
            <v>F</v>
          </cell>
          <cell r="J34">
            <v>518</v>
          </cell>
          <cell r="K34" t="str">
            <v>NUSSBAUMER CHLOE</v>
          </cell>
          <cell r="L34" t="str">
            <v>NUSSBAUMER</v>
          </cell>
          <cell r="M34" t="str">
            <v>CHLOE</v>
          </cell>
          <cell r="N34" t="str">
            <v>NUSSBAUMER CHLOÉ</v>
          </cell>
        </row>
        <row r="35">
          <cell r="A35" t="str">
            <v>MAYEUX ALICIA</v>
          </cell>
          <cell r="B35">
            <v>1993</v>
          </cell>
          <cell r="C35" t="str">
            <v>FSE</v>
          </cell>
          <cell r="D35" t="str">
            <v>BP Alsace Lorraine Champagne</v>
          </cell>
          <cell r="E35">
            <v>11609841</v>
          </cell>
          <cell r="F35">
            <v>263</v>
          </cell>
          <cell r="I35" t="str">
            <v>F</v>
          </cell>
          <cell r="J35">
            <v>263</v>
          </cell>
          <cell r="K35" t="str">
            <v>MAYEUX ALICIA</v>
          </cell>
          <cell r="L35" t="str">
            <v>MAYEUX</v>
          </cell>
          <cell r="M35" t="str">
            <v>ALICIA</v>
          </cell>
          <cell r="N35" t="str">
            <v>MAYEUX ALICIA</v>
          </cell>
        </row>
        <row r="36">
          <cell r="A36" t="str">
            <v>PATEAU LEA</v>
          </cell>
          <cell r="B36">
            <v>2004</v>
          </cell>
          <cell r="C36" t="str">
            <v>FSE</v>
          </cell>
          <cell r="D36" t="str">
            <v>BP Alsace Lorraine Champagne</v>
          </cell>
          <cell r="E36">
            <v>13558976</v>
          </cell>
          <cell r="F36">
            <v>270</v>
          </cell>
          <cell r="I36" t="str">
            <v>F</v>
          </cell>
          <cell r="J36">
            <v>270</v>
          </cell>
          <cell r="K36" t="str">
            <v>PATEAU LEA</v>
          </cell>
          <cell r="L36" t="str">
            <v>PATEAU</v>
          </cell>
          <cell r="M36" t="str">
            <v>LEA</v>
          </cell>
          <cell r="N36" t="str">
            <v>PATEAU LEA</v>
          </cell>
        </row>
        <row r="37">
          <cell r="A37" t="str">
            <v>DAMORIN GONCALVES JESSICA</v>
          </cell>
          <cell r="B37">
            <v>1990</v>
          </cell>
          <cell r="C37" t="str">
            <v>FSE</v>
          </cell>
          <cell r="D37" t="str">
            <v>BP Alsace Lorraine Champagne</v>
          </cell>
          <cell r="E37">
            <v>15893688</v>
          </cell>
          <cell r="F37">
            <v>285</v>
          </cell>
          <cell r="G37">
            <v>285</v>
          </cell>
          <cell r="I37" t="str">
            <v>F</v>
          </cell>
          <cell r="J37">
            <v>570</v>
          </cell>
          <cell r="K37" t="str">
            <v>DAMORIN GONCALVES JESSICA</v>
          </cell>
          <cell r="L37" t="str">
            <v>DAMORIN GONCALVES</v>
          </cell>
          <cell r="M37" t="str">
            <v>JESSICA</v>
          </cell>
          <cell r="N37" t="str">
            <v>DAMORIN GONCALVES JESSICA</v>
          </cell>
        </row>
        <row r="38">
          <cell r="A38" t="str">
            <v>DEVISE FLORIANE</v>
          </cell>
          <cell r="B38">
            <v>1998</v>
          </cell>
          <cell r="C38" t="str">
            <v>FSE</v>
          </cell>
          <cell r="D38" t="str">
            <v>BP Alsace Lorraine Champagne</v>
          </cell>
          <cell r="E38">
            <v>14443946</v>
          </cell>
          <cell r="F38">
            <v>292</v>
          </cell>
          <cell r="I38" t="str">
            <v>F</v>
          </cell>
          <cell r="J38">
            <v>292</v>
          </cell>
          <cell r="K38" t="str">
            <v>DEVISE FLORIANE</v>
          </cell>
          <cell r="L38" t="str">
            <v>DEVISE</v>
          </cell>
          <cell r="M38" t="str">
            <v>FLORIANE</v>
          </cell>
          <cell r="N38" t="str">
            <v>DEVISE FLORIANE</v>
          </cell>
        </row>
        <row r="39">
          <cell r="A39" t="str">
            <v>MACARIO MICHAEL</v>
          </cell>
          <cell r="B39">
            <v>1987</v>
          </cell>
          <cell r="C39" t="str">
            <v>HSE</v>
          </cell>
          <cell r="D39" t="str">
            <v>BP Alsace Lorraine Champagne</v>
          </cell>
          <cell r="E39">
            <v>13661245</v>
          </cell>
          <cell r="F39">
            <v>309</v>
          </cell>
          <cell r="I39" t="str">
            <v>H</v>
          </cell>
          <cell r="J39">
            <v>309</v>
          </cell>
          <cell r="K39" t="str">
            <v>MACARIO MICHAEL</v>
          </cell>
          <cell r="L39" t="str">
            <v>MACARIO</v>
          </cell>
          <cell r="M39" t="str">
            <v>MICHAEL</v>
          </cell>
          <cell r="N39" t="str">
            <v>MACARIO MICHAEL</v>
          </cell>
        </row>
        <row r="40">
          <cell r="A40" t="str">
            <v>DIETRICH MAXIME</v>
          </cell>
          <cell r="B40">
            <v>1995</v>
          </cell>
          <cell r="C40" t="str">
            <v>HSE</v>
          </cell>
          <cell r="D40" t="str">
            <v>BP Alsace Lorraine Champagne</v>
          </cell>
          <cell r="E40">
            <v>15893728</v>
          </cell>
          <cell r="F40">
            <v>325</v>
          </cell>
          <cell r="I40" t="str">
            <v>H</v>
          </cell>
          <cell r="J40">
            <v>325</v>
          </cell>
          <cell r="K40" t="str">
            <v>DIETRICH MAXIME</v>
          </cell>
          <cell r="L40" t="str">
            <v>DIETRICH</v>
          </cell>
          <cell r="M40" t="str">
            <v>MAXIME</v>
          </cell>
          <cell r="N40" t="str">
            <v>DIETRICH MAXIME</v>
          </cell>
        </row>
        <row r="41">
          <cell r="A41" t="str">
            <v>KHATCHADOURIAN RAPHAEL</v>
          </cell>
          <cell r="B41">
            <v>1989</v>
          </cell>
          <cell r="C41" t="str">
            <v>HSE</v>
          </cell>
          <cell r="D41" t="str">
            <v>BP Alsace Lorraine Champagne</v>
          </cell>
          <cell r="E41">
            <v>13661232</v>
          </cell>
          <cell r="F41">
            <v>353</v>
          </cell>
          <cell r="G41">
            <v>353</v>
          </cell>
          <cell r="I41" t="str">
            <v>H</v>
          </cell>
          <cell r="J41">
            <v>353</v>
          </cell>
          <cell r="K41" t="str">
            <v>KHATCHADOURIAN RAPHAEL</v>
          </cell>
          <cell r="L41" t="str">
            <v>KHATCHADOURIAN</v>
          </cell>
          <cell r="M41" t="str">
            <v>RAPHAEL</v>
          </cell>
          <cell r="N41" t="str">
            <v>KHATCHADOURIAN RAPHAEL</v>
          </cell>
        </row>
        <row r="42">
          <cell r="A42" t="str">
            <v>ELSAESSER THEO</v>
          </cell>
          <cell r="B42">
            <v>1995</v>
          </cell>
          <cell r="C42" t="str">
            <v>HSE</v>
          </cell>
          <cell r="D42" t="str">
            <v>BP Alsace Lorraine Champagne</v>
          </cell>
          <cell r="E42">
            <v>11609807</v>
          </cell>
          <cell r="F42">
            <v>356</v>
          </cell>
          <cell r="G42">
            <v>356</v>
          </cell>
          <cell r="I42" t="str">
            <v>H</v>
          </cell>
          <cell r="J42">
            <v>356</v>
          </cell>
          <cell r="K42" t="str">
            <v>ELSAESSER THEO</v>
          </cell>
          <cell r="L42" t="str">
            <v>ELSAESSER</v>
          </cell>
          <cell r="M42" t="str">
            <v>THEO</v>
          </cell>
          <cell r="N42" t="str">
            <v>ELSAESSER THEO</v>
          </cell>
        </row>
        <row r="43">
          <cell r="A43" t="str">
            <v>MENENDEZ ADRIEN</v>
          </cell>
          <cell r="B43">
            <v>1988</v>
          </cell>
          <cell r="C43" t="str">
            <v>HSE</v>
          </cell>
          <cell r="D43" t="str">
            <v>BP Alsace Lorraine Champagne</v>
          </cell>
          <cell r="E43">
            <v>15893635</v>
          </cell>
          <cell r="F43">
            <v>358</v>
          </cell>
          <cell r="G43">
            <v>358</v>
          </cell>
          <cell r="I43" t="str">
            <v>H</v>
          </cell>
          <cell r="J43">
            <v>358</v>
          </cell>
          <cell r="K43" t="str">
            <v>MENENDEZ ADRIEN</v>
          </cell>
          <cell r="L43" t="str">
            <v>MENENDEZ</v>
          </cell>
          <cell r="M43" t="str">
            <v>ADRIEN</v>
          </cell>
          <cell r="N43" t="str">
            <v>MENENDEZ ADRIEN</v>
          </cell>
        </row>
        <row r="44">
          <cell r="A44" t="str">
            <v>CHAMBARD GABRIELLE</v>
          </cell>
          <cell r="B44">
            <v>2001</v>
          </cell>
          <cell r="C44" t="str">
            <v>FSE</v>
          </cell>
          <cell r="D44" t="str">
            <v>BP Alsace Lorraine Champagne</v>
          </cell>
          <cell r="E44">
            <v>14443936</v>
          </cell>
          <cell r="G44">
            <v>422</v>
          </cell>
          <cell r="I44" t="str">
            <v>F</v>
          </cell>
          <cell r="J44">
            <v>422</v>
          </cell>
          <cell r="K44" t="str">
            <v>CHAMBARD GABRIELLE</v>
          </cell>
          <cell r="L44" t="str">
            <v>CHAMBARD</v>
          </cell>
          <cell r="M44" t="str">
            <v>GABRIELLE</v>
          </cell>
          <cell r="N44" t="str">
            <v>CHAMBARD GABRIELLE</v>
          </cell>
        </row>
        <row r="45">
          <cell r="A45" t="str">
            <v>HAUTCOEUR ANTHONY</v>
          </cell>
          <cell r="B45">
            <v>1985</v>
          </cell>
          <cell r="C45" t="str">
            <v>HV1</v>
          </cell>
          <cell r="D45" t="str">
            <v>BP Alsace Lorraine Champagne</v>
          </cell>
          <cell r="E45">
            <v>11609812</v>
          </cell>
          <cell r="G45">
            <v>463</v>
          </cell>
          <cell r="I45" t="str">
            <v>H</v>
          </cell>
          <cell r="J45">
            <v>463</v>
          </cell>
          <cell r="K45" t="str">
            <v>HAUTCOEUR ANTHONY</v>
          </cell>
          <cell r="L45" t="str">
            <v>HAUTCOEUR</v>
          </cell>
          <cell r="M45" t="str">
            <v>ANTHONY</v>
          </cell>
          <cell r="N45" t="str">
            <v>HAUTCOEUR ANTHONY</v>
          </cell>
        </row>
        <row r="46">
          <cell r="A46" t="str">
            <v>MAURICE SEBASTIEN</v>
          </cell>
          <cell r="B46">
            <v>1979</v>
          </cell>
          <cell r="C46" t="str">
            <v>HV1</v>
          </cell>
          <cell r="D46" t="str">
            <v>BP Alsace Lorraine Champagne</v>
          </cell>
          <cell r="E46">
            <v>11609839</v>
          </cell>
          <cell r="G46">
            <v>473</v>
          </cell>
          <cell r="I46" t="str">
            <v>H</v>
          </cell>
          <cell r="J46">
            <v>473</v>
          </cell>
          <cell r="K46" t="str">
            <v>MAURICE SEBASTIEN</v>
          </cell>
          <cell r="L46" t="str">
            <v>MAURICE</v>
          </cell>
          <cell r="M46" t="str">
            <v>SEBASTIEN</v>
          </cell>
          <cell r="N46" t="str">
            <v>MAURICE SEBASTIEN</v>
          </cell>
        </row>
        <row r="47">
          <cell r="A47" t="str">
            <v>HENRY CHRISTEL</v>
          </cell>
          <cell r="B47">
            <v>1979</v>
          </cell>
          <cell r="C47" t="str">
            <v>FV1</v>
          </cell>
          <cell r="D47" t="str">
            <v>BP Auvergne Rhône Alpes</v>
          </cell>
          <cell r="E47">
            <v>12778311</v>
          </cell>
          <cell r="F47">
            <v>11</v>
          </cell>
          <cell r="G47">
            <v>11</v>
          </cell>
          <cell r="H47">
            <v>7</v>
          </cell>
          <cell r="I47" t="str">
            <v>F</v>
          </cell>
          <cell r="J47">
            <v>29</v>
          </cell>
          <cell r="K47" t="str">
            <v>HENRY CHRISTEL</v>
          </cell>
          <cell r="L47" t="str">
            <v>HENRY</v>
          </cell>
          <cell r="M47" t="str">
            <v>CHRISTEL</v>
          </cell>
          <cell r="N47" t="str">
            <v>HENRY CHRISTEL</v>
          </cell>
        </row>
        <row r="48">
          <cell r="A48" t="str">
            <v>GALLAY PHILIPPE</v>
          </cell>
          <cell r="B48">
            <v>1976</v>
          </cell>
          <cell r="C48" t="str">
            <v>HV2</v>
          </cell>
          <cell r="D48" t="str">
            <v>BP Auvergne Rhône Alpes</v>
          </cell>
          <cell r="E48">
            <v>11609929</v>
          </cell>
          <cell r="F48">
            <v>32</v>
          </cell>
          <cell r="G48">
            <v>32</v>
          </cell>
          <cell r="H48">
            <v>31</v>
          </cell>
          <cell r="I48" t="str">
            <v>H</v>
          </cell>
          <cell r="J48">
            <v>95</v>
          </cell>
          <cell r="K48" t="str">
            <v>GALLAY PHILIPPE</v>
          </cell>
          <cell r="L48" t="str">
            <v>GALLAY</v>
          </cell>
          <cell r="M48" t="str">
            <v>PHILIPPE</v>
          </cell>
          <cell r="N48" t="str">
            <v>GALLAY PHILIPPE</v>
          </cell>
        </row>
        <row r="49">
          <cell r="A49" t="str">
            <v>SAXOD THIERRY</v>
          </cell>
          <cell r="B49">
            <v>1962</v>
          </cell>
          <cell r="C49" t="str">
            <v>HV2</v>
          </cell>
          <cell r="D49" t="str">
            <v>BP Auvergne Rhône Alpes</v>
          </cell>
          <cell r="E49">
            <v>12778283</v>
          </cell>
          <cell r="F49">
            <v>37</v>
          </cell>
          <cell r="G49">
            <v>37</v>
          </cell>
          <cell r="H49">
            <v>34</v>
          </cell>
          <cell r="I49" t="str">
            <v>H</v>
          </cell>
          <cell r="J49">
            <v>108</v>
          </cell>
          <cell r="K49" t="str">
            <v>SAXOD THIERRY</v>
          </cell>
          <cell r="L49" t="str">
            <v>SAXOD</v>
          </cell>
          <cell r="M49" t="str">
            <v>THIERRY</v>
          </cell>
          <cell r="N49" t="str">
            <v>SAXOD THIERRY</v>
          </cell>
        </row>
        <row r="50">
          <cell r="A50" t="str">
            <v>LECHIPRE JEAN CHRISTOPHE</v>
          </cell>
          <cell r="B50">
            <v>1967</v>
          </cell>
          <cell r="C50" t="str">
            <v>HV2</v>
          </cell>
          <cell r="D50" t="str">
            <v>BP Auvergne Rhône Alpes</v>
          </cell>
          <cell r="E50">
            <v>12775644</v>
          </cell>
          <cell r="F50">
            <v>61</v>
          </cell>
          <cell r="I50" t="str">
            <v>H</v>
          </cell>
          <cell r="J50">
            <v>61</v>
          </cell>
          <cell r="K50" t="str">
            <v>LECHIPRE JEAN CHRISTOPHE</v>
          </cell>
          <cell r="L50" t="str">
            <v>LECHIPRE</v>
          </cell>
          <cell r="M50" t="str">
            <v>JEAN CHRISTOPHE</v>
          </cell>
          <cell r="N50" t="str">
            <v>LECHIPRE JEAN CHRISTOPHE</v>
          </cell>
        </row>
        <row r="51">
          <cell r="A51" t="str">
            <v>CARRETERO CYRIL</v>
          </cell>
          <cell r="B51">
            <v>1974</v>
          </cell>
          <cell r="C51" t="str">
            <v>HV2</v>
          </cell>
          <cell r="D51" t="str">
            <v>BP Auvergne Rhône Alpes</v>
          </cell>
          <cell r="E51">
            <v>15881449</v>
          </cell>
          <cell r="F51">
            <v>99</v>
          </cell>
          <cell r="I51" t="str">
            <v>H</v>
          </cell>
          <cell r="J51">
            <v>99</v>
          </cell>
          <cell r="K51" t="str">
            <v>CARRETERO CYRIL</v>
          </cell>
          <cell r="L51" t="str">
            <v>CARRETERO</v>
          </cell>
          <cell r="M51" t="str">
            <v>CYRIL</v>
          </cell>
          <cell r="N51" t="str">
            <v>CARRETERO CYRIL</v>
          </cell>
        </row>
        <row r="52">
          <cell r="A52" t="str">
            <v>GRILLET AUBERT CATHERINE</v>
          </cell>
          <cell r="B52">
            <v>1972</v>
          </cell>
          <cell r="C52" t="str">
            <v>FV2</v>
          </cell>
          <cell r="D52" t="str">
            <v>BP Auvergne Rhône Alpes</v>
          </cell>
          <cell r="E52">
            <v>11609937</v>
          </cell>
          <cell r="F52">
            <v>140</v>
          </cell>
          <cell r="G52">
            <v>140</v>
          </cell>
          <cell r="H52">
            <v>2</v>
          </cell>
          <cell r="I52" t="str">
            <v>F</v>
          </cell>
          <cell r="J52">
            <v>282</v>
          </cell>
          <cell r="K52" t="str">
            <v>GRILLET AUBERT CATHERINE</v>
          </cell>
          <cell r="L52" t="str">
            <v>GRILLET AUBERT</v>
          </cell>
          <cell r="M52" t="str">
            <v>CATHERINE</v>
          </cell>
          <cell r="N52" t="str">
            <v>GRILLET AUBERT CATHERINE</v>
          </cell>
        </row>
        <row r="53">
          <cell r="A53" t="str">
            <v>BLANC CHRISTINE</v>
          </cell>
          <cell r="B53">
            <v>1975</v>
          </cell>
          <cell r="C53" t="str">
            <v>FV2</v>
          </cell>
          <cell r="D53" t="str">
            <v>BP Auvergne Rhône Alpes</v>
          </cell>
          <cell r="E53">
            <v>15864899</v>
          </cell>
          <cell r="F53">
            <v>164</v>
          </cell>
          <cell r="I53" t="str">
            <v>F</v>
          </cell>
          <cell r="J53">
            <v>164</v>
          </cell>
          <cell r="K53" t="str">
            <v>BLANC CHRISTINE</v>
          </cell>
          <cell r="L53" t="str">
            <v>BLANC</v>
          </cell>
          <cell r="M53" t="str">
            <v>CHRISTINE</v>
          </cell>
          <cell r="N53" t="str">
            <v>BLANC CHRISTINE</v>
          </cell>
        </row>
        <row r="54">
          <cell r="A54" t="str">
            <v>CALDARA MURIEL</v>
          </cell>
          <cell r="B54">
            <v>1974</v>
          </cell>
          <cell r="C54" t="str">
            <v>FV2</v>
          </cell>
          <cell r="D54" t="str">
            <v>BP Auvergne Rhône Alpes</v>
          </cell>
          <cell r="E54">
            <v>15864573</v>
          </cell>
          <cell r="F54">
            <v>169</v>
          </cell>
          <cell r="I54" t="str">
            <v>F</v>
          </cell>
          <cell r="J54">
            <v>169</v>
          </cell>
          <cell r="K54" t="str">
            <v>CALDARA MURIEL</v>
          </cell>
          <cell r="L54" t="str">
            <v>CALDARA</v>
          </cell>
          <cell r="M54" t="str">
            <v>MURIEL</v>
          </cell>
          <cell r="N54" t="str">
            <v>CALDARA MURIEL</v>
          </cell>
        </row>
        <row r="55">
          <cell r="A55" t="str">
            <v>HUTA IVAN</v>
          </cell>
          <cell r="B55">
            <v>1981</v>
          </cell>
          <cell r="C55" t="str">
            <v>HV1</v>
          </cell>
          <cell r="D55" t="str">
            <v>BP Auvergne Rhône Alpes</v>
          </cell>
          <cell r="E55">
            <v>12773135</v>
          </cell>
          <cell r="F55">
            <v>180</v>
          </cell>
          <cell r="H55">
            <v>57</v>
          </cell>
          <cell r="I55" t="str">
            <v>H</v>
          </cell>
          <cell r="J55">
            <v>237</v>
          </cell>
          <cell r="K55" t="str">
            <v>HUTA IVAN</v>
          </cell>
          <cell r="L55" t="str">
            <v>HUTA</v>
          </cell>
          <cell r="M55" t="str">
            <v>IVAN</v>
          </cell>
          <cell r="N55" t="str">
            <v>HUTA IVAN</v>
          </cell>
        </row>
        <row r="56">
          <cell r="A56" t="str">
            <v>BROSSIER STEPHANE</v>
          </cell>
          <cell r="B56">
            <v>1980</v>
          </cell>
          <cell r="C56" t="str">
            <v>HV1</v>
          </cell>
          <cell r="D56" t="str">
            <v>BP Auvergne Rhône Alpes</v>
          </cell>
          <cell r="E56">
            <v>12778342</v>
          </cell>
          <cell r="F56">
            <v>188</v>
          </cell>
          <cell r="I56" t="str">
            <v>H</v>
          </cell>
          <cell r="J56">
            <v>188</v>
          </cell>
          <cell r="K56" t="str">
            <v>BROSSIER STEPHANE</v>
          </cell>
          <cell r="L56" t="str">
            <v>BROSSIER</v>
          </cell>
          <cell r="M56" t="str">
            <v>STEPHANE</v>
          </cell>
          <cell r="N56" t="str">
            <v>BROISSIER STEPHANE</v>
          </cell>
        </row>
        <row r="57">
          <cell r="A57" t="str">
            <v>ANRIOT GUILLAUME</v>
          </cell>
          <cell r="B57">
            <v>1977</v>
          </cell>
          <cell r="C57" t="str">
            <v>HV1</v>
          </cell>
          <cell r="D57" t="str">
            <v>BP Auvergne Rhône Alpes</v>
          </cell>
          <cell r="E57">
            <v>12778325</v>
          </cell>
          <cell r="F57">
            <v>192</v>
          </cell>
          <cell r="H57">
            <v>48</v>
          </cell>
          <cell r="I57" t="str">
            <v>H</v>
          </cell>
          <cell r="J57">
            <v>240</v>
          </cell>
          <cell r="K57" t="str">
            <v>ANRIOT GUILLAUME</v>
          </cell>
          <cell r="L57" t="str">
            <v>ANRIOT</v>
          </cell>
          <cell r="M57" t="str">
            <v>GUILLAUME</v>
          </cell>
          <cell r="N57" t="str">
            <v>ANRIOT GUILLAUME</v>
          </cell>
        </row>
        <row r="58">
          <cell r="A58" t="str">
            <v>DUBOIS SEBASTIEN</v>
          </cell>
          <cell r="B58">
            <v>1977</v>
          </cell>
          <cell r="C58" t="str">
            <v>HV1</v>
          </cell>
          <cell r="D58" t="str">
            <v>BP Auvergne Rhône Alpes</v>
          </cell>
          <cell r="E58">
            <v>12540755</v>
          </cell>
          <cell r="F58">
            <v>198</v>
          </cell>
          <cell r="G58">
            <v>198</v>
          </cell>
          <cell r="H58">
            <v>59</v>
          </cell>
          <cell r="I58" t="str">
            <v>H</v>
          </cell>
          <cell r="J58">
            <v>455</v>
          </cell>
          <cell r="K58" t="str">
            <v>DUBOIS SEBASTIEN</v>
          </cell>
          <cell r="L58" t="str">
            <v>DUBOIS</v>
          </cell>
          <cell r="M58" t="str">
            <v>SEBASTIEN</v>
          </cell>
          <cell r="N58" t="str">
            <v>DUBOIS SEBASTIEN</v>
          </cell>
        </row>
        <row r="59">
          <cell r="A59" t="str">
            <v>CHAMBRAUD MILLY</v>
          </cell>
          <cell r="B59">
            <v>1993</v>
          </cell>
          <cell r="C59" t="str">
            <v>FSE</v>
          </cell>
          <cell r="D59" t="str">
            <v>BP Auvergne Rhône Alpes</v>
          </cell>
          <cell r="E59">
            <v>12778585</v>
          </cell>
          <cell r="F59">
            <v>257</v>
          </cell>
          <cell r="G59">
            <v>257</v>
          </cell>
          <cell r="I59" t="str">
            <v>F</v>
          </cell>
          <cell r="J59">
            <v>514</v>
          </cell>
          <cell r="K59" t="str">
            <v>CHAMBRAUD MILLY</v>
          </cell>
          <cell r="L59" t="str">
            <v>CHAMBRAUD</v>
          </cell>
          <cell r="M59" t="str">
            <v>MILLY</v>
          </cell>
          <cell r="N59" t="str">
            <v>CHAMBRAUD MILLY</v>
          </cell>
        </row>
        <row r="60">
          <cell r="A60" t="str">
            <v>LANTERI LAURY</v>
          </cell>
          <cell r="B60">
            <v>1993</v>
          </cell>
          <cell r="C60" t="str">
            <v>FSE</v>
          </cell>
          <cell r="D60" t="str">
            <v>BP Auvergne Rhône Alpes</v>
          </cell>
          <cell r="E60">
            <v>13780632</v>
          </cell>
          <cell r="F60">
            <v>282</v>
          </cell>
          <cell r="G60">
            <v>282</v>
          </cell>
          <cell r="I60" t="str">
            <v>F</v>
          </cell>
          <cell r="J60">
            <v>564</v>
          </cell>
          <cell r="K60" t="str">
            <v>LANTERI LAURY</v>
          </cell>
          <cell r="L60" t="str">
            <v>LANTERI</v>
          </cell>
          <cell r="M60" t="str">
            <v>LAURY</v>
          </cell>
          <cell r="N60" t="str">
            <v>LANTERI LAURY</v>
          </cell>
        </row>
        <row r="61">
          <cell r="A61" t="str">
            <v>BAILLY CLEMENCE</v>
          </cell>
          <cell r="B61">
            <v>1992</v>
          </cell>
          <cell r="C61" t="str">
            <v>FSE</v>
          </cell>
          <cell r="D61" t="str">
            <v>BP Auvergne Rhône Alpes</v>
          </cell>
          <cell r="E61">
            <v>15864439</v>
          </cell>
          <cell r="F61">
            <v>283</v>
          </cell>
          <cell r="I61" t="str">
            <v>F</v>
          </cell>
          <cell r="J61">
            <v>283</v>
          </cell>
          <cell r="K61" t="str">
            <v>BAILLY CLEMENCE</v>
          </cell>
          <cell r="L61" t="str">
            <v>BAILLY</v>
          </cell>
          <cell r="M61" t="str">
            <v>CLEMENCE</v>
          </cell>
          <cell r="N61" t="str">
            <v>BAILLY CLEMENCE</v>
          </cell>
        </row>
        <row r="62">
          <cell r="A62" t="str">
            <v>DA SILVA ALEXANDRA</v>
          </cell>
          <cell r="B62">
            <v>1997</v>
          </cell>
          <cell r="C62" t="str">
            <v>FSE</v>
          </cell>
          <cell r="D62" t="str">
            <v>BP Auvergne Rhône Alpes</v>
          </cell>
          <cell r="E62">
            <v>15924775</v>
          </cell>
          <cell r="F62">
            <v>286</v>
          </cell>
          <cell r="I62" t="str">
            <v>F</v>
          </cell>
          <cell r="J62">
            <v>286</v>
          </cell>
          <cell r="K62" t="str">
            <v>DA SILVA ALEXANDRA</v>
          </cell>
          <cell r="L62" t="str">
            <v>DA SILVA</v>
          </cell>
          <cell r="M62" t="str">
            <v>ALEXANDRA</v>
          </cell>
        </row>
        <row r="63">
          <cell r="A63" t="str">
            <v>BOUCHER ANAIS</v>
          </cell>
          <cell r="B63">
            <v>1999</v>
          </cell>
          <cell r="C63" t="str">
            <v>FSE</v>
          </cell>
          <cell r="D63" t="str">
            <v>BP Auvergne Rhône Alpes</v>
          </cell>
          <cell r="E63">
            <v>15864487</v>
          </cell>
          <cell r="F63">
            <v>289</v>
          </cell>
          <cell r="G63">
            <v>289</v>
          </cell>
          <cell r="I63" t="str">
            <v>F</v>
          </cell>
          <cell r="J63">
            <v>578</v>
          </cell>
          <cell r="K63" t="str">
            <v>BOUCHER ANAIS</v>
          </cell>
          <cell r="L63" t="str">
            <v>BOUCHER</v>
          </cell>
          <cell r="M63" t="str">
            <v>ANAIS</v>
          </cell>
          <cell r="N63" t="str">
            <v>BOUCHER ANAIS</v>
          </cell>
        </row>
        <row r="64">
          <cell r="A64" t="str">
            <v>SALVI LUCAS</v>
          </cell>
          <cell r="B64">
            <v>2000</v>
          </cell>
          <cell r="C64" t="str">
            <v>HSE</v>
          </cell>
          <cell r="D64" t="str">
            <v>BP Auvergne Rhône Alpes</v>
          </cell>
          <cell r="E64">
            <v>12778300</v>
          </cell>
          <cell r="F64">
            <v>300</v>
          </cell>
          <cell r="G64">
            <v>300</v>
          </cell>
          <cell r="H64">
            <v>72</v>
          </cell>
          <cell r="I64" t="str">
            <v>H</v>
          </cell>
          <cell r="J64">
            <v>672</v>
          </cell>
          <cell r="K64" t="str">
            <v>SALVI LUCAS</v>
          </cell>
          <cell r="L64" t="str">
            <v>SALVI</v>
          </cell>
          <cell r="M64" t="str">
            <v>LUCAS</v>
          </cell>
          <cell r="N64" t="str">
            <v>SALVI LUCAS</v>
          </cell>
        </row>
        <row r="65">
          <cell r="A65" t="str">
            <v>TETAUD CLEMENT</v>
          </cell>
          <cell r="B65">
            <v>2001</v>
          </cell>
          <cell r="C65" t="str">
            <v>HSE</v>
          </cell>
          <cell r="D65" t="str">
            <v>BP Auvergne Rhône Alpes</v>
          </cell>
          <cell r="E65">
            <v>12778382</v>
          </cell>
          <cell r="F65">
            <v>301</v>
          </cell>
          <cell r="H65">
            <v>77</v>
          </cell>
          <cell r="I65" t="str">
            <v>H</v>
          </cell>
          <cell r="J65">
            <v>378</v>
          </cell>
          <cell r="K65" t="str">
            <v>TETAUD CLEMENT</v>
          </cell>
          <cell r="L65" t="str">
            <v>TETAUD</v>
          </cell>
          <cell r="M65" t="str">
            <v>CLEMENT</v>
          </cell>
          <cell r="N65" t="str">
            <v>TETAUD CLEMENT</v>
          </cell>
        </row>
        <row r="66">
          <cell r="A66" t="str">
            <v>CHARMOT SAMUEL</v>
          </cell>
          <cell r="B66">
            <v>1997</v>
          </cell>
          <cell r="C66" t="str">
            <v>HSE</v>
          </cell>
          <cell r="D66" t="str">
            <v>BP Auvergne Rhône Alpes</v>
          </cell>
          <cell r="E66">
            <v>13775278</v>
          </cell>
          <cell r="F66">
            <v>303</v>
          </cell>
          <cell r="G66">
            <v>303</v>
          </cell>
          <cell r="H66">
            <v>76</v>
          </cell>
          <cell r="I66" t="str">
            <v>H</v>
          </cell>
          <cell r="J66">
            <v>682</v>
          </cell>
          <cell r="K66" t="str">
            <v>CHARMOT SAMUEL</v>
          </cell>
          <cell r="L66" t="str">
            <v>CHARMOT</v>
          </cell>
          <cell r="M66" t="str">
            <v>SAMUEL</v>
          </cell>
          <cell r="N66" t="str">
            <v>CHARMOT SAMUEL</v>
          </cell>
        </row>
        <row r="67">
          <cell r="A67" t="str">
            <v>PIOT SOPHIE</v>
          </cell>
          <cell r="B67">
            <v>1978</v>
          </cell>
          <cell r="C67" t="str">
            <v>FV1</v>
          </cell>
          <cell r="D67" t="str">
            <v>BP Auvergne Rhône Alpes</v>
          </cell>
          <cell r="E67">
            <v>11609965</v>
          </cell>
          <cell r="G67">
            <v>412</v>
          </cell>
          <cell r="I67" t="str">
            <v>F</v>
          </cell>
          <cell r="J67">
            <v>412</v>
          </cell>
          <cell r="K67" t="str">
            <v>PIOT SOPHIE</v>
          </cell>
          <cell r="L67" t="str">
            <v>PIOT</v>
          </cell>
          <cell r="M67" t="str">
            <v>SOPHIE</v>
          </cell>
          <cell r="N67" t="str">
            <v>PIOT SOPHIE</v>
          </cell>
        </row>
        <row r="68">
          <cell r="A68" t="str">
            <v>CROSNIER CAROLINE</v>
          </cell>
          <cell r="B68">
            <v>1977</v>
          </cell>
          <cell r="C68" t="str">
            <v>FV1</v>
          </cell>
          <cell r="D68" t="str">
            <v>BP Auvergne Rhône Alpes</v>
          </cell>
          <cell r="E68">
            <v>12773130</v>
          </cell>
          <cell r="G68">
            <v>413</v>
          </cell>
          <cell r="H68">
            <v>10</v>
          </cell>
          <cell r="I68" t="str">
            <v>F</v>
          </cell>
          <cell r="J68">
            <v>423</v>
          </cell>
          <cell r="K68" t="str">
            <v>CROSNIER CAROLINE</v>
          </cell>
          <cell r="L68" t="str">
            <v>CROSNIER</v>
          </cell>
          <cell r="M68" t="str">
            <v>CAROLINE</v>
          </cell>
          <cell r="N68" t="str">
            <v>CROSNIER CAROLINE</v>
          </cell>
        </row>
        <row r="69">
          <cell r="A69" t="str">
            <v>CLEMENT EMILIE</v>
          </cell>
          <cell r="B69">
            <v>2000</v>
          </cell>
          <cell r="C69" t="str">
            <v>FSE</v>
          </cell>
          <cell r="D69" t="str">
            <v>BP Auvergne Rhône Alpes</v>
          </cell>
          <cell r="E69">
            <v>15892028</v>
          </cell>
          <cell r="G69">
            <v>426</v>
          </cell>
          <cell r="I69" t="str">
            <v>F</v>
          </cell>
          <cell r="J69">
            <v>426</v>
          </cell>
          <cell r="K69" t="str">
            <v>CLEMENT EMILIE</v>
          </cell>
          <cell r="L69" t="str">
            <v>CLEMENT</v>
          </cell>
          <cell r="M69" t="str">
            <v>EMILIE</v>
          </cell>
          <cell r="N69" t="str">
            <v>CLEMENT EMILIE</v>
          </cell>
        </row>
        <row r="70">
          <cell r="A70" t="str">
            <v>VANDAELE PIERRE</v>
          </cell>
          <cell r="B70">
            <v>1979</v>
          </cell>
          <cell r="C70" t="str">
            <v>HV1</v>
          </cell>
          <cell r="D70" t="str">
            <v>BP Auvergne Rhône Alpes</v>
          </cell>
          <cell r="E70">
            <v>15896015</v>
          </cell>
          <cell r="G70">
            <v>475</v>
          </cell>
          <cell r="I70" t="str">
            <v>H</v>
          </cell>
          <cell r="J70">
            <v>475</v>
          </cell>
          <cell r="K70" t="str">
            <v>VANDAELE PIERRE</v>
          </cell>
          <cell r="L70" t="str">
            <v>VANDAELE</v>
          </cell>
          <cell r="M70" t="str">
            <v>PIERRE</v>
          </cell>
          <cell r="N70" t="str">
            <v>VANDAELE PIERRE</v>
          </cell>
        </row>
        <row r="71">
          <cell r="A71" t="str">
            <v>CAVARD VINCENT</v>
          </cell>
          <cell r="B71">
            <v>1988</v>
          </cell>
          <cell r="C71" t="str">
            <v>HSE</v>
          </cell>
          <cell r="D71" t="str">
            <v>BP Auvergne Rhône Alpes</v>
          </cell>
          <cell r="E71">
            <v>11675026</v>
          </cell>
          <cell r="G71">
            <v>476</v>
          </cell>
          <cell r="I71" t="str">
            <v>H</v>
          </cell>
          <cell r="J71">
            <v>476</v>
          </cell>
          <cell r="K71" t="str">
            <v>CAVARD VINCENT</v>
          </cell>
          <cell r="L71" t="str">
            <v>CAVARD</v>
          </cell>
          <cell r="M71" t="str">
            <v>VINCENT</v>
          </cell>
          <cell r="N71" t="str">
            <v>CAVARD VINCENT</v>
          </cell>
        </row>
        <row r="72">
          <cell r="A72" t="str">
            <v>GERBEL CEDRIC</v>
          </cell>
          <cell r="B72">
            <v>1982</v>
          </cell>
          <cell r="C72" t="str">
            <v>HV1</v>
          </cell>
          <cell r="D72" t="str">
            <v>BP Auvergne Rhône Alpes</v>
          </cell>
          <cell r="E72">
            <v>13917358</v>
          </cell>
          <cell r="H72">
            <v>69</v>
          </cell>
          <cell r="I72" t="str">
            <v>H</v>
          </cell>
          <cell r="J72">
            <v>69</v>
          </cell>
          <cell r="K72" t="str">
            <v>GERBEL CEDRIC</v>
          </cell>
          <cell r="L72" t="str">
            <v>GERBEL</v>
          </cell>
          <cell r="M72" t="str">
            <v>CEDRIC</v>
          </cell>
          <cell r="N72" t="str">
            <v>GERBEL CEDRIC</v>
          </cell>
        </row>
        <row r="73">
          <cell r="A73" t="str">
            <v>THEVENY CEDRIC</v>
          </cell>
          <cell r="B73">
            <v>1974</v>
          </cell>
          <cell r="C73" t="str">
            <v>HV2</v>
          </cell>
          <cell r="D73" t="str">
            <v>BP Grand Ouest</v>
          </cell>
          <cell r="E73">
            <v>11609476</v>
          </cell>
          <cell r="F73">
            <v>56</v>
          </cell>
          <cell r="I73" t="str">
            <v>H</v>
          </cell>
          <cell r="J73">
            <v>56</v>
          </cell>
          <cell r="K73" t="str">
            <v>THEVENY CEDRIC</v>
          </cell>
          <cell r="L73" t="str">
            <v>THEVENY</v>
          </cell>
          <cell r="M73" t="str">
            <v>CEDRIC</v>
          </cell>
          <cell r="N73" t="str">
            <v>THEVENY CEDRIC</v>
          </cell>
        </row>
        <row r="74">
          <cell r="A74" t="str">
            <v>MARBOEUF REGIS</v>
          </cell>
          <cell r="B74">
            <v>1974</v>
          </cell>
          <cell r="C74" t="str">
            <v>HV2</v>
          </cell>
          <cell r="D74" t="str">
            <v>BP Grand Ouest</v>
          </cell>
          <cell r="E74">
            <v>11609449</v>
          </cell>
          <cell r="F74">
            <v>68</v>
          </cell>
          <cell r="I74" t="str">
            <v>H</v>
          </cell>
          <cell r="J74">
            <v>68</v>
          </cell>
          <cell r="K74" t="str">
            <v>MARBOEUF REGIS</v>
          </cell>
          <cell r="L74" t="str">
            <v>MARBOEUF</v>
          </cell>
          <cell r="M74" t="str">
            <v>REGIS</v>
          </cell>
          <cell r="N74" t="str">
            <v>MARBOEUF REGIS</v>
          </cell>
        </row>
        <row r="75">
          <cell r="A75" t="str">
            <v>ERVE VINCENT</v>
          </cell>
          <cell r="B75">
            <v>1985</v>
          </cell>
          <cell r="C75" t="str">
            <v>HV1</v>
          </cell>
          <cell r="D75" t="str">
            <v>BP Grand Ouest</v>
          </cell>
          <cell r="E75">
            <v>11609417</v>
          </cell>
          <cell r="F75">
            <v>174</v>
          </cell>
          <cell r="I75" t="str">
            <v>H</v>
          </cell>
          <cell r="J75">
            <v>174</v>
          </cell>
          <cell r="K75" t="str">
            <v>ERVE VINCENT</v>
          </cell>
          <cell r="L75" t="str">
            <v>ERVE</v>
          </cell>
          <cell r="M75" t="str">
            <v>VINCENT</v>
          </cell>
          <cell r="N75" t="str">
            <v>ERVE VINCENT</v>
          </cell>
        </row>
        <row r="76">
          <cell r="A76" t="str">
            <v>LECOMPTE SYLVAIN</v>
          </cell>
          <cell r="B76">
            <v>1985</v>
          </cell>
          <cell r="C76" t="str">
            <v>HV1</v>
          </cell>
          <cell r="D76" t="str">
            <v>BP Grand Ouest</v>
          </cell>
          <cell r="E76">
            <v>11609444</v>
          </cell>
          <cell r="F76">
            <v>183</v>
          </cell>
          <cell r="I76" t="str">
            <v>H</v>
          </cell>
          <cell r="J76">
            <v>183</v>
          </cell>
          <cell r="K76" t="str">
            <v>LECOMPTE SYLVAIN</v>
          </cell>
          <cell r="L76" t="str">
            <v>LECOMPTE</v>
          </cell>
          <cell r="M76" t="str">
            <v>SYLVAIN</v>
          </cell>
          <cell r="N76" t="str">
            <v>LECOMPTE SYLVAIN</v>
          </cell>
        </row>
        <row r="77">
          <cell r="A77" t="str">
            <v>SALIOT EMMANUEL</v>
          </cell>
          <cell r="B77">
            <v>1980</v>
          </cell>
          <cell r="C77" t="str">
            <v>HV1</v>
          </cell>
          <cell r="D77" t="str">
            <v>BP Grand Ouest</v>
          </cell>
          <cell r="E77">
            <v>15890791</v>
          </cell>
          <cell r="F77">
            <v>218</v>
          </cell>
          <cell r="I77" t="str">
            <v>H</v>
          </cell>
          <cell r="J77">
            <v>218</v>
          </cell>
          <cell r="K77" t="str">
            <v>SALIOT EMMANUEL</v>
          </cell>
          <cell r="L77" t="str">
            <v>SALIOT</v>
          </cell>
          <cell r="M77" t="str">
            <v>EMMANUEL</v>
          </cell>
          <cell r="N77" t="str">
            <v>SALIOT EMMANUEL</v>
          </cell>
        </row>
        <row r="78">
          <cell r="A78" t="str">
            <v>BOUTET XAVIER</v>
          </cell>
          <cell r="B78">
            <v>1980</v>
          </cell>
          <cell r="C78" t="str">
            <v>HV1</v>
          </cell>
          <cell r="D78" t="str">
            <v>BP Grand Ouest</v>
          </cell>
          <cell r="E78">
            <v>11609399</v>
          </cell>
          <cell r="H78">
            <v>44</v>
          </cell>
          <cell r="I78" t="str">
            <v>H</v>
          </cell>
          <cell r="J78">
            <v>44</v>
          </cell>
          <cell r="K78" t="str">
            <v>BOUTET XAVIER</v>
          </cell>
          <cell r="L78" t="str">
            <v>BOUTET</v>
          </cell>
          <cell r="M78" t="str">
            <v>XAVIER</v>
          </cell>
          <cell r="N78" t="str">
            <v>BOUTET XAVIER</v>
          </cell>
        </row>
        <row r="79">
          <cell r="A79" t="str">
            <v>BLANC MARINA</v>
          </cell>
          <cell r="B79">
            <v>1980</v>
          </cell>
          <cell r="C79" t="str">
            <v>FV1</v>
          </cell>
          <cell r="D79" t="str">
            <v>BP Méditérrannée</v>
          </cell>
          <cell r="E79">
            <v>13762343</v>
          </cell>
          <cell r="F79">
            <v>5</v>
          </cell>
          <cell r="I79" t="str">
            <v>F</v>
          </cell>
          <cell r="J79">
            <v>5</v>
          </cell>
          <cell r="K79" t="str">
            <v>BLANC MARINA</v>
          </cell>
          <cell r="L79" t="str">
            <v>BLANC</v>
          </cell>
          <cell r="M79" t="str">
            <v>MARINA</v>
          </cell>
          <cell r="N79" t="str">
            <v>BLANC MARINA</v>
          </cell>
        </row>
        <row r="80">
          <cell r="A80" t="str">
            <v>VINCENT UGO</v>
          </cell>
          <cell r="B80">
            <v>1976</v>
          </cell>
          <cell r="C80" t="str">
            <v>HV2</v>
          </cell>
          <cell r="D80" t="str">
            <v>BP Méditérrannée</v>
          </cell>
          <cell r="E80">
            <v>13764386</v>
          </cell>
          <cell r="F80">
            <v>35</v>
          </cell>
          <cell r="I80" t="str">
            <v>H</v>
          </cell>
          <cell r="J80">
            <v>35</v>
          </cell>
          <cell r="K80" t="str">
            <v>VINCENT UGO</v>
          </cell>
          <cell r="L80" t="str">
            <v>VINCENT</v>
          </cell>
          <cell r="M80" t="str">
            <v>UGO</v>
          </cell>
          <cell r="N80" t="str">
            <v>VINCENT UGO</v>
          </cell>
        </row>
        <row r="81">
          <cell r="A81" t="str">
            <v>DURINI ERIC</v>
          </cell>
          <cell r="B81">
            <v>1973</v>
          </cell>
          <cell r="C81" t="str">
            <v>HV2</v>
          </cell>
          <cell r="D81" t="str">
            <v>BP Méditérrannée</v>
          </cell>
          <cell r="E81">
            <v>11632572</v>
          </cell>
          <cell r="F81">
            <v>40</v>
          </cell>
          <cell r="H81">
            <v>33</v>
          </cell>
          <cell r="I81" t="str">
            <v>H</v>
          </cell>
          <cell r="J81">
            <v>73</v>
          </cell>
          <cell r="K81" t="str">
            <v>DURINI ERIC</v>
          </cell>
          <cell r="L81" t="str">
            <v>DURINI</v>
          </cell>
          <cell r="M81" t="str">
            <v>ERIC</v>
          </cell>
          <cell r="N81" t="str">
            <v>DURINI ERIC</v>
          </cell>
        </row>
        <row r="82">
          <cell r="A82" t="str">
            <v>ROSSO THIBAUT</v>
          </cell>
          <cell r="B82">
            <v>1966</v>
          </cell>
          <cell r="C82" t="str">
            <v>HV2</v>
          </cell>
          <cell r="D82" t="str">
            <v>BP Méditérrannée</v>
          </cell>
          <cell r="E82">
            <v>12496884</v>
          </cell>
          <cell r="F82">
            <v>361</v>
          </cell>
          <cell r="I82" t="str">
            <v>H</v>
          </cell>
          <cell r="J82">
            <v>42</v>
          </cell>
          <cell r="K82" t="str">
            <v>ROSSO THIBAUT</v>
          </cell>
          <cell r="L82" t="str">
            <v>ROSSO</v>
          </cell>
          <cell r="M82" t="str">
            <v>THIBAUT</v>
          </cell>
          <cell r="N82" t="str">
            <v>ROSSO THIBAUT</v>
          </cell>
        </row>
        <row r="83">
          <cell r="A83" t="str">
            <v>MATHIAN CELDRIC</v>
          </cell>
          <cell r="B83">
            <v>1970</v>
          </cell>
          <cell r="C83" t="str">
            <v>HV2</v>
          </cell>
          <cell r="D83" t="str">
            <v>BP Méditérrannée</v>
          </cell>
          <cell r="E83">
            <v>11632566</v>
          </cell>
          <cell r="F83">
            <v>73</v>
          </cell>
          <cell r="I83" t="str">
            <v>H</v>
          </cell>
          <cell r="J83">
            <v>73</v>
          </cell>
          <cell r="K83" t="str">
            <v>MATHIAN CELDRIC</v>
          </cell>
          <cell r="L83" t="str">
            <v>MATHIAN</v>
          </cell>
          <cell r="M83" t="str">
            <v>CELDRIC</v>
          </cell>
          <cell r="N83" t="str">
            <v>MATHIAN CELDRIC</v>
          </cell>
        </row>
        <row r="84">
          <cell r="A84" t="str">
            <v>ARGEMI GUILLAUME</v>
          </cell>
          <cell r="B84">
            <v>1976</v>
          </cell>
          <cell r="C84" t="str">
            <v>HV2</v>
          </cell>
          <cell r="D84" t="str">
            <v>BP Méditérrannée</v>
          </cell>
          <cell r="E84">
            <v>12538465</v>
          </cell>
          <cell r="F84">
            <v>108</v>
          </cell>
          <cell r="I84" t="str">
            <v>H</v>
          </cell>
          <cell r="J84">
            <v>108</v>
          </cell>
          <cell r="K84" t="str">
            <v>ARGEMI GUILLAUME</v>
          </cell>
          <cell r="L84" t="str">
            <v>ARGEMI</v>
          </cell>
          <cell r="M84" t="str">
            <v>GUILLAUME</v>
          </cell>
          <cell r="N84" t="str">
            <v>ARGEMI GUILLAUME</v>
          </cell>
        </row>
        <row r="85">
          <cell r="A85" t="str">
            <v>TUNINETTI JULIEN</v>
          </cell>
          <cell r="B85">
            <v>1977</v>
          </cell>
          <cell r="C85" t="str">
            <v>HV1</v>
          </cell>
          <cell r="D85" t="str">
            <v>BP Méditérrannée</v>
          </cell>
          <cell r="E85">
            <v>11632594</v>
          </cell>
          <cell r="F85">
            <v>179</v>
          </cell>
          <cell r="I85" t="str">
            <v>H</v>
          </cell>
          <cell r="J85">
            <v>179</v>
          </cell>
          <cell r="K85" t="str">
            <v>TUNINETTI JULIEN</v>
          </cell>
          <cell r="L85" t="str">
            <v>TUNINETTI</v>
          </cell>
          <cell r="M85" t="str">
            <v>JULIEN</v>
          </cell>
          <cell r="N85" t="str">
            <v>TUNINETTI JULIEN</v>
          </cell>
        </row>
        <row r="86">
          <cell r="A86" t="str">
            <v>CHATELET JERÔME</v>
          </cell>
          <cell r="B86">
            <v>1979</v>
          </cell>
          <cell r="C86" t="str">
            <v>HV1</v>
          </cell>
          <cell r="D86" t="str">
            <v>BP Méditérrannée</v>
          </cell>
          <cell r="E86">
            <v>11632542</v>
          </cell>
          <cell r="F86">
            <v>182</v>
          </cell>
          <cell r="I86" t="str">
            <v>H</v>
          </cell>
          <cell r="J86">
            <v>182</v>
          </cell>
          <cell r="K86" t="str">
            <v>CHATELET JERÔME</v>
          </cell>
          <cell r="L86" t="str">
            <v>CHATELET</v>
          </cell>
          <cell r="M86" t="str">
            <v>JERÔME</v>
          </cell>
          <cell r="N86" t="str">
            <v>CHATELET JÉRÔME</v>
          </cell>
        </row>
        <row r="87">
          <cell r="A87" t="str">
            <v>HENNEGHIEN JORDAN</v>
          </cell>
          <cell r="B87">
            <v>1995</v>
          </cell>
          <cell r="C87" t="str">
            <v>HSE</v>
          </cell>
          <cell r="D87" t="str">
            <v>BP Méditérrannée</v>
          </cell>
          <cell r="E87">
            <v>13764483</v>
          </cell>
          <cell r="F87">
            <v>319</v>
          </cell>
          <cell r="I87" t="str">
            <v>H</v>
          </cell>
          <cell r="J87">
            <v>319</v>
          </cell>
          <cell r="K87" t="str">
            <v>HENNEGHIEN JORDAN</v>
          </cell>
          <cell r="L87" t="str">
            <v>HENNEGHIEN</v>
          </cell>
          <cell r="M87" t="str">
            <v>JORDAN</v>
          </cell>
          <cell r="N87" t="str">
            <v>HENNEGHIEN JORDAN</v>
          </cell>
        </row>
        <row r="88">
          <cell r="A88" t="str">
            <v>LUCCIARDI MATHIEU</v>
          </cell>
          <cell r="B88">
            <v>2000</v>
          </cell>
          <cell r="C88" t="str">
            <v>HSE</v>
          </cell>
          <cell r="D88" t="str">
            <v>BP Méditérrannée</v>
          </cell>
          <cell r="E88">
            <v>13766166</v>
          </cell>
          <cell r="F88">
            <v>333</v>
          </cell>
          <cell r="I88" t="str">
            <v>H</v>
          </cell>
          <cell r="J88">
            <v>333</v>
          </cell>
          <cell r="K88" t="str">
            <v>LUCCIARDI MATHIEU</v>
          </cell>
          <cell r="L88" t="str">
            <v>LUCCIARDI</v>
          </cell>
          <cell r="M88" t="str">
            <v>MATHIEU</v>
          </cell>
          <cell r="N88" t="str">
            <v>LUCCIARDI MATHIEU</v>
          </cell>
        </row>
        <row r="89">
          <cell r="A89" t="str">
            <v>BRAULT MERCIER MARIE</v>
          </cell>
          <cell r="B89">
            <v>1983</v>
          </cell>
          <cell r="C89" t="str">
            <v>FV1</v>
          </cell>
          <cell r="D89" t="str">
            <v>BP Occitane</v>
          </cell>
          <cell r="E89">
            <v>15914753</v>
          </cell>
          <cell r="F89">
            <v>25</v>
          </cell>
          <cell r="G89">
            <v>25</v>
          </cell>
          <cell r="I89" t="str">
            <v>F</v>
          </cell>
          <cell r="J89">
            <v>50</v>
          </cell>
          <cell r="K89" t="str">
            <v>BRAULT MERCIER MARIE</v>
          </cell>
          <cell r="L89" t="str">
            <v>BRAULT MERCIER</v>
          </cell>
          <cell r="M89" t="str">
            <v>MARIE</v>
          </cell>
          <cell r="N89" t="str">
            <v>BRAULT MERCIER MARIE</v>
          </cell>
        </row>
        <row r="90">
          <cell r="A90" t="str">
            <v>PERIE JEAN LUC</v>
          </cell>
          <cell r="B90">
            <v>1968</v>
          </cell>
          <cell r="C90" t="str">
            <v>HV2</v>
          </cell>
          <cell r="D90" t="str">
            <v>BP Occitane</v>
          </cell>
          <cell r="E90">
            <v>11609714</v>
          </cell>
          <cell r="F90">
            <v>79</v>
          </cell>
          <cell r="G90">
            <v>79</v>
          </cell>
          <cell r="I90" t="str">
            <v>H</v>
          </cell>
          <cell r="J90">
            <v>158</v>
          </cell>
          <cell r="K90" t="str">
            <v>PERIE JEAN LUC</v>
          </cell>
          <cell r="L90" t="str">
            <v>PERIE</v>
          </cell>
          <cell r="M90" t="str">
            <v>JEAN LUC</v>
          </cell>
          <cell r="N90" t="str">
            <v>PERIE JEAN LUC</v>
          </cell>
        </row>
        <row r="91">
          <cell r="A91" t="str">
            <v>TRAININI FRANCOIS</v>
          </cell>
          <cell r="B91">
            <v>1972</v>
          </cell>
          <cell r="C91" t="str">
            <v>HV2</v>
          </cell>
          <cell r="D91" t="str">
            <v>BP Occitane</v>
          </cell>
          <cell r="E91">
            <v>13089083</v>
          </cell>
          <cell r="F91">
            <v>85</v>
          </cell>
          <cell r="G91">
            <v>85</v>
          </cell>
          <cell r="I91" t="str">
            <v>H</v>
          </cell>
          <cell r="J91">
            <v>170</v>
          </cell>
          <cell r="K91" t="str">
            <v>TRAININI FRANCOIS</v>
          </cell>
          <cell r="L91" t="str">
            <v>TRAININI</v>
          </cell>
          <cell r="M91" t="str">
            <v>FRANCOIS</v>
          </cell>
          <cell r="N91" t="str">
            <v>TRAININI FRANCOIS</v>
          </cell>
        </row>
        <row r="92">
          <cell r="A92" t="str">
            <v>BES DAVID</v>
          </cell>
          <cell r="B92">
            <v>1972</v>
          </cell>
          <cell r="C92" t="str">
            <v>HV2</v>
          </cell>
          <cell r="D92" t="str">
            <v>BP Occitane</v>
          </cell>
          <cell r="E92">
            <v>12280665</v>
          </cell>
          <cell r="F92">
            <v>86</v>
          </cell>
          <cell r="I92" t="str">
            <v>H</v>
          </cell>
          <cell r="J92">
            <v>86</v>
          </cell>
          <cell r="K92" t="str">
            <v>BES DAVID</v>
          </cell>
          <cell r="L92" t="str">
            <v>BES</v>
          </cell>
          <cell r="M92" t="str">
            <v>DAVID</v>
          </cell>
          <cell r="N92" t="str">
            <v>BES DAVID</v>
          </cell>
        </row>
        <row r="93">
          <cell r="A93" t="str">
            <v>BOYER FLORENT</v>
          </cell>
          <cell r="B93">
            <v>1980</v>
          </cell>
          <cell r="C93" t="str">
            <v>HV1</v>
          </cell>
          <cell r="D93" t="str">
            <v>BP Occitane</v>
          </cell>
          <cell r="E93">
            <v>13759328</v>
          </cell>
          <cell r="F93">
            <v>233</v>
          </cell>
          <cell r="I93" t="str">
            <v>H</v>
          </cell>
          <cell r="J93">
            <v>233</v>
          </cell>
          <cell r="K93" t="str">
            <v>BOYER FLORENT</v>
          </cell>
          <cell r="L93" t="str">
            <v>BOYER</v>
          </cell>
          <cell r="M93" t="str">
            <v>FLORENT</v>
          </cell>
          <cell r="N93" t="str">
            <v>BOYER FLORENT</v>
          </cell>
        </row>
        <row r="94">
          <cell r="A94" t="str">
            <v>PER BENJAMIN</v>
          </cell>
          <cell r="B94">
            <v>1980</v>
          </cell>
          <cell r="C94" t="str">
            <v>HV1</v>
          </cell>
          <cell r="D94" t="str">
            <v>BP Occitane</v>
          </cell>
          <cell r="E94">
            <v>11609712</v>
          </cell>
          <cell r="G94">
            <v>467</v>
          </cell>
          <cell r="I94" t="str">
            <v>H</v>
          </cell>
          <cell r="J94">
            <v>467</v>
          </cell>
          <cell r="K94" t="str">
            <v>PER BENJAMIN</v>
          </cell>
          <cell r="L94" t="str">
            <v>PER</v>
          </cell>
          <cell r="M94" t="str">
            <v>BENJAMIN</v>
          </cell>
          <cell r="N94" t="str">
            <v>PER BENJAMIN</v>
          </cell>
        </row>
        <row r="95">
          <cell r="A95" t="str">
            <v>THECY FRANCOIS</v>
          </cell>
          <cell r="B95">
            <v>1961</v>
          </cell>
          <cell r="C95" t="str">
            <v>HV2</v>
          </cell>
          <cell r="D95" t="str">
            <v>BP Rives de Paris</v>
          </cell>
          <cell r="E95">
            <v>11881213</v>
          </cell>
          <cell r="F95">
            <v>125</v>
          </cell>
          <cell r="G95">
            <v>125</v>
          </cell>
          <cell r="I95" t="str">
            <v>H</v>
          </cell>
          <cell r="J95">
            <v>250</v>
          </cell>
          <cell r="K95" t="str">
            <v>THECY FRANCOIS</v>
          </cell>
          <cell r="L95" t="str">
            <v>THECY</v>
          </cell>
          <cell r="M95" t="str">
            <v>FRANCOIS</v>
          </cell>
          <cell r="N95" t="str">
            <v>THECY FRANCOIS</v>
          </cell>
        </row>
        <row r="96">
          <cell r="A96" t="str">
            <v>LOIODICE ROMAIN</v>
          </cell>
          <cell r="B96">
            <v>1989</v>
          </cell>
          <cell r="C96" t="str">
            <v>HSE</v>
          </cell>
          <cell r="D96" t="str">
            <v>BP Rives de Paris</v>
          </cell>
          <cell r="E96">
            <v>15897638</v>
          </cell>
          <cell r="F96">
            <v>354</v>
          </cell>
          <cell r="I96" t="str">
            <v>H</v>
          </cell>
          <cell r="J96">
            <v>354</v>
          </cell>
          <cell r="K96" t="str">
            <v>LOIODICE ROMAIN</v>
          </cell>
          <cell r="L96" t="str">
            <v>LOIODICE</v>
          </cell>
          <cell r="M96" t="str">
            <v>ROMAIN</v>
          </cell>
          <cell r="N96" t="str">
            <v>LOIODICE ROMAIN</v>
          </cell>
        </row>
        <row r="97">
          <cell r="A97" t="str">
            <v>PLANCHON FLORENT</v>
          </cell>
          <cell r="B97">
            <v>1982</v>
          </cell>
          <cell r="C97" t="str">
            <v>HV1</v>
          </cell>
          <cell r="D97" t="str">
            <v>BP Rives de Paris</v>
          </cell>
          <cell r="E97">
            <v>15439498</v>
          </cell>
          <cell r="H97">
            <v>64</v>
          </cell>
          <cell r="I97" t="str">
            <v>H</v>
          </cell>
          <cell r="J97">
            <v>64</v>
          </cell>
          <cell r="K97" t="str">
            <v>PLANCHON FLORENT</v>
          </cell>
          <cell r="L97" t="str">
            <v>PLANCHON</v>
          </cell>
          <cell r="M97" t="str">
            <v>FLORENT</v>
          </cell>
          <cell r="N97" t="str">
            <v>PLANCHON FLORENT</v>
          </cell>
        </row>
        <row r="98">
          <cell r="A98" t="str">
            <v>CINTAS GUILLAUME</v>
          </cell>
          <cell r="B98">
            <v>1971</v>
          </cell>
          <cell r="C98" t="str">
            <v>HV2</v>
          </cell>
          <cell r="D98" t="str">
            <v>BP Sud</v>
          </cell>
          <cell r="E98">
            <v>15449206</v>
          </cell>
          <cell r="F98">
            <v>116</v>
          </cell>
          <cell r="I98" t="str">
            <v>H</v>
          </cell>
          <cell r="J98">
            <v>116</v>
          </cell>
          <cell r="K98" t="str">
            <v>CINTAS GUILLAUME</v>
          </cell>
          <cell r="L98" t="str">
            <v>CINTAS</v>
          </cell>
          <cell r="M98" t="str">
            <v>GUILLAUME</v>
          </cell>
          <cell r="N98" t="str">
            <v>CINTAS GUILLAUME</v>
          </cell>
        </row>
        <row r="99">
          <cell r="A99" t="str">
            <v>PAGES VIRGINIE</v>
          </cell>
          <cell r="B99">
            <v>1972</v>
          </cell>
          <cell r="C99" t="str">
            <v>FV2</v>
          </cell>
          <cell r="D99" t="str">
            <v>BP Sud</v>
          </cell>
          <cell r="E99">
            <v>11632645</v>
          </cell>
          <cell r="F99">
            <v>143</v>
          </cell>
          <cell r="I99" t="str">
            <v>F</v>
          </cell>
          <cell r="J99">
            <v>143</v>
          </cell>
          <cell r="K99" t="str">
            <v>PAGES VIRGINIE</v>
          </cell>
          <cell r="L99" t="str">
            <v>PAGES</v>
          </cell>
          <cell r="M99" t="str">
            <v>VIRGINIE</v>
          </cell>
          <cell r="N99" t="str">
            <v>PAGES VIRGINIE</v>
          </cell>
        </row>
        <row r="100">
          <cell r="A100" t="str">
            <v>DROUET ERIC</v>
          </cell>
          <cell r="B100">
            <v>1973</v>
          </cell>
          <cell r="C100" t="str">
            <v>HV2</v>
          </cell>
          <cell r="D100" t="str">
            <v>BP Sud</v>
          </cell>
          <cell r="E100">
            <v>13611894</v>
          </cell>
          <cell r="H100">
            <v>23</v>
          </cell>
          <cell r="I100" t="str">
            <v>H</v>
          </cell>
          <cell r="J100">
            <v>23</v>
          </cell>
          <cell r="K100" t="str">
            <v>DROUET ERIC</v>
          </cell>
          <cell r="L100" t="str">
            <v>DROUET</v>
          </cell>
          <cell r="M100" t="str">
            <v>ERIC</v>
          </cell>
          <cell r="N100" t="str">
            <v>DROUET ERIC</v>
          </cell>
        </row>
        <row r="101">
          <cell r="A101" t="str">
            <v>TRAN LY-CHIA</v>
          </cell>
          <cell r="B101">
            <v>1980</v>
          </cell>
          <cell r="C101" t="str">
            <v>FV1</v>
          </cell>
          <cell r="D101" t="str">
            <v>BPCE Assurances IARD</v>
          </cell>
          <cell r="E101">
            <v>12263103</v>
          </cell>
          <cell r="F101">
            <v>3</v>
          </cell>
          <cell r="I101" t="str">
            <v>F</v>
          </cell>
          <cell r="J101">
            <v>3</v>
          </cell>
          <cell r="K101" t="str">
            <v>TRAN LY-CHIA</v>
          </cell>
          <cell r="L101" t="str">
            <v>TRAN</v>
          </cell>
          <cell r="M101" t="str">
            <v>LY-CHIA</v>
          </cell>
          <cell r="N101" t="str">
            <v>TRAN LY-CHIA</v>
          </cell>
        </row>
        <row r="102">
          <cell r="A102" t="str">
            <v>MAMBRINI PATRICK</v>
          </cell>
          <cell r="B102">
            <v>1974</v>
          </cell>
          <cell r="C102" t="str">
            <v>HV2</v>
          </cell>
          <cell r="D102" t="str">
            <v>BPCE Assurances IARD</v>
          </cell>
          <cell r="E102">
            <v>11632560</v>
          </cell>
          <cell r="F102">
            <v>51</v>
          </cell>
          <cell r="I102" t="str">
            <v>H</v>
          </cell>
          <cell r="J102">
            <v>51</v>
          </cell>
          <cell r="K102" t="str">
            <v>MAMBRINI PATRICK</v>
          </cell>
          <cell r="L102" t="str">
            <v>MAMBRINI</v>
          </cell>
          <cell r="M102" t="str">
            <v>PATRICK</v>
          </cell>
          <cell r="N102" t="str">
            <v>MAMBRINI PATRICK</v>
          </cell>
        </row>
        <row r="103">
          <cell r="A103" t="str">
            <v>LION MARION</v>
          </cell>
          <cell r="B103">
            <v>1995</v>
          </cell>
          <cell r="C103" t="str">
            <v>FSE</v>
          </cell>
          <cell r="D103" t="str">
            <v>BPCE Assurances IARD</v>
          </cell>
          <cell r="E103">
            <v>12262874</v>
          </cell>
          <cell r="F103">
            <v>253</v>
          </cell>
          <cell r="G103">
            <v>253</v>
          </cell>
          <cell r="I103" t="str">
            <v>F</v>
          </cell>
          <cell r="J103">
            <v>506</v>
          </cell>
          <cell r="K103" t="str">
            <v>LION MARION</v>
          </cell>
          <cell r="L103" t="str">
            <v>LION</v>
          </cell>
          <cell r="M103" t="str">
            <v>MARION</v>
          </cell>
          <cell r="N103" t="str">
            <v>LION MARION</v>
          </cell>
        </row>
        <row r="104">
          <cell r="A104" t="str">
            <v>BARDIN ALICE</v>
          </cell>
          <cell r="B104">
            <v>1997</v>
          </cell>
          <cell r="C104" t="str">
            <v>FSE</v>
          </cell>
          <cell r="D104" t="str">
            <v>BPCE Assurances IARD</v>
          </cell>
          <cell r="E104">
            <v>12261029</v>
          </cell>
          <cell r="F104">
            <v>273</v>
          </cell>
          <cell r="I104" t="str">
            <v>F</v>
          </cell>
          <cell r="J104">
            <v>273</v>
          </cell>
          <cell r="K104" t="str">
            <v>BARDIN ALICE</v>
          </cell>
          <cell r="L104" t="str">
            <v>BARDIN</v>
          </cell>
          <cell r="M104" t="str">
            <v>ALICE</v>
          </cell>
          <cell r="N104" t="str">
            <v>BARDIN ALICE</v>
          </cell>
        </row>
        <row r="105">
          <cell r="A105" t="str">
            <v>VIGNERON HUGO</v>
          </cell>
          <cell r="B105">
            <v>2001</v>
          </cell>
          <cell r="C105" t="str">
            <v>HSE</v>
          </cell>
          <cell r="D105" t="str">
            <v>BPCE Assurances IARD</v>
          </cell>
          <cell r="E105">
            <v>13786032</v>
          </cell>
          <cell r="F105">
            <v>304</v>
          </cell>
          <cell r="I105" t="str">
            <v>H</v>
          </cell>
          <cell r="J105">
            <v>304</v>
          </cell>
          <cell r="K105" t="str">
            <v>VIGNERON HUGO</v>
          </cell>
          <cell r="L105" t="str">
            <v>VIGNERON</v>
          </cell>
          <cell r="M105" t="str">
            <v>HUGO</v>
          </cell>
          <cell r="N105" t="str">
            <v>VIGNERON HUGO</v>
          </cell>
        </row>
        <row r="106">
          <cell r="A106" t="str">
            <v>DOUVENOULT THOMAS</v>
          </cell>
          <cell r="B106">
            <v>1995</v>
          </cell>
          <cell r="C106" t="str">
            <v>HSE</v>
          </cell>
          <cell r="D106" t="str">
            <v>BPCE Assurances IARD</v>
          </cell>
          <cell r="E106">
            <v>13786050</v>
          </cell>
          <cell r="F106">
            <v>312</v>
          </cell>
          <cell r="I106" t="str">
            <v>H</v>
          </cell>
          <cell r="J106">
            <v>312</v>
          </cell>
          <cell r="K106" t="str">
            <v>DOUVENOULT THOMAS</v>
          </cell>
          <cell r="L106" t="str">
            <v>DOUVENOULT</v>
          </cell>
          <cell r="M106" t="str">
            <v>THOMAS</v>
          </cell>
          <cell r="N106" t="str">
            <v>DOUVENOULT THOMAS</v>
          </cell>
        </row>
        <row r="107">
          <cell r="A107" t="str">
            <v>REIMER OLIVIER</v>
          </cell>
          <cell r="B107">
            <v>1994</v>
          </cell>
          <cell r="C107" t="str">
            <v>HSE</v>
          </cell>
          <cell r="D107" t="str">
            <v>BPCE Assurances IARD</v>
          </cell>
          <cell r="E107">
            <v>13785992</v>
          </cell>
          <cell r="F107">
            <v>313</v>
          </cell>
          <cell r="I107" t="str">
            <v>H</v>
          </cell>
          <cell r="J107">
            <v>313</v>
          </cell>
          <cell r="K107" t="str">
            <v>REIMER OLIVIER</v>
          </cell>
          <cell r="L107" t="str">
            <v>REIMER</v>
          </cell>
          <cell r="M107" t="str">
            <v>OLIVIER</v>
          </cell>
          <cell r="N107" t="str">
            <v>REIMER OLIVIER</v>
          </cell>
        </row>
        <row r="108">
          <cell r="A108" t="str">
            <v>SADOK AIMAD</v>
          </cell>
          <cell r="B108">
            <v>1995</v>
          </cell>
          <cell r="C108" t="str">
            <v>HSE</v>
          </cell>
          <cell r="D108" t="str">
            <v>BPCE Assurances IARD</v>
          </cell>
          <cell r="E108">
            <v>15878872</v>
          </cell>
          <cell r="F108">
            <v>342</v>
          </cell>
          <cell r="G108">
            <v>342</v>
          </cell>
          <cell r="H108">
            <v>85</v>
          </cell>
          <cell r="I108" t="str">
            <v>H</v>
          </cell>
          <cell r="J108">
            <v>769</v>
          </cell>
          <cell r="K108" t="str">
            <v>SADOK AIMAD</v>
          </cell>
          <cell r="L108" t="str">
            <v>SADOK</v>
          </cell>
          <cell r="M108" t="str">
            <v>AIMAD</v>
          </cell>
          <cell r="N108" t="str">
            <v>SADOK AIMAD</v>
          </cell>
        </row>
        <row r="109">
          <cell r="A109" t="str">
            <v>NGAH MARVING</v>
          </cell>
          <cell r="B109">
            <v>1998</v>
          </cell>
          <cell r="C109" t="str">
            <v>HSE</v>
          </cell>
          <cell r="D109" t="str">
            <v>BPCE Assurances IARD</v>
          </cell>
          <cell r="E109">
            <v>15927317</v>
          </cell>
          <cell r="F109">
            <v>348</v>
          </cell>
          <cell r="I109" t="str">
            <v>H</v>
          </cell>
          <cell r="J109">
            <v>348</v>
          </cell>
          <cell r="K109" t="str">
            <v>NGAH MARVING</v>
          </cell>
          <cell r="L109" t="str">
            <v>NGAH</v>
          </cell>
          <cell r="M109" t="str">
            <v>MARVING</v>
          </cell>
          <cell r="N109" t="str">
            <v>NGAH MARVING</v>
          </cell>
        </row>
        <row r="110">
          <cell r="A110" t="str">
            <v>BEIGNIER GUILLAUME</v>
          </cell>
          <cell r="B110">
            <v>1991</v>
          </cell>
          <cell r="C110" t="str">
            <v>HSE</v>
          </cell>
          <cell r="D110" t="str">
            <v>BPCE Assurances IARD</v>
          </cell>
          <cell r="E110">
            <v>11610045</v>
          </cell>
          <cell r="G110">
            <v>483</v>
          </cell>
          <cell r="I110" t="str">
            <v>H</v>
          </cell>
          <cell r="J110">
            <v>483</v>
          </cell>
          <cell r="K110" t="str">
            <v>BEIGNIER GUILLAUME</v>
          </cell>
          <cell r="L110" t="str">
            <v>BEIGNIER</v>
          </cell>
          <cell r="M110" t="str">
            <v>GUILLAUME</v>
          </cell>
          <cell r="N110" t="str">
            <v>BEIGNIER GUILLAUME</v>
          </cell>
        </row>
        <row r="111">
          <cell r="A111" t="str">
            <v>RAMCHOUN BADREDDINE</v>
          </cell>
          <cell r="B111">
            <v>1996</v>
          </cell>
          <cell r="C111" t="str">
            <v>HSE</v>
          </cell>
          <cell r="D111" t="str">
            <v>BPCE Assurances IARD</v>
          </cell>
          <cell r="E111">
            <v>15464392</v>
          </cell>
          <cell r="G111">
            <v>486</v>
          </cell>
          <cell r="I111" t="str">
            <v>H</v>
          </cell>
          <cell r="J111">
            <v>486</v>
          </cell>
          <cell r="K111" t="str">
            <v>RAMCHOUN BADREDDINE</v>
          </cell>
          <cell r="L111" t="str">
            <v>RAMCHOUN</v>
          </cell>
          <cell r="M111" t="str">
            <v>BADREDDINE</v>
          </cell>
          <cell r="N111" t="str">
            <v>RAMCHOUN BADREDDINE</v>
          </cell>
        </row>
        <row r="112">
          <cell r="A112" t="str">
            <v>BOUTROUE GUILLAUME</v>
          </cell>
          <cell r="B112">
            <v>1984</v>
          </cell>
          <cell r="C112" t="str">
            <v>HV1</v>
          </cell>
          <cell r="D112" t="str">
            <v>BPCE Assurances IARD</v>
          </cell>
          <cell r="E112">
            <v>13553031</v>
          </cell>
          <cell r="H112">
            <v>62</v>
          </cell>
          <cell r="I112" t="str">
            <v>H</v>
          </cell>
          <cell r="J112">
            <v>62</v>
          </cell>
          <cell r="K112" t="str">
            <v>BOUTROUE GUILLAUME</v>
          </cell>
          <cell r="L112" t="str">
            <v>BOUTROUE</v>
          </cell>
          <cell r="M112" t="str">
            <v>GUILLAUME</v>
          </cell>
          <cell r="N112" t="str">
            <v>BOUTROUE GUILLAUME</v>
          </cell>
        </row>
        <row r="113">
          <cell r="A113" t="str">
            <v>NGUYEN-HUU TOAN</v>
          </cell>
          <cell r="B113">
            <v>1981</v>
          </cell>
          <cell r="C113" t="str">
            <v>HV1</v>
          </cell>
          <cell r="D113" t="str">
            <v>BPCE Assurances IARD</v>
          </cell>
          <cell r="E113">
            <v>15888610</v>
          </cell>
          <cell r="H113">
            <v>66</v>
          </cell>
          <cell r="I113" t="str">
            <v>H</v>
          </cell>
          <cell r="J113">
            <v>66</v>
          </cell>
          <cell r="K113" t="str">
            <v>NGUYEN-HUU TOAN</v>
          </cell>
          <cell r="L113" t="str">
            <v>NGUYEN-HUU</v>
          </cell>
          <cell r="M113" t="str">
            <v>TOAN</v>
          </cell>
          <cell r="N113" t="str">
            <v>NGUYEN-HUU TOAN</v>
          </cell>
        </row>
        <row r="114">
          <cell r="A114" t="str">
            <v>OLLAGNIER FRÉDÉRIC</v>
          </cell>
          <cell r="B114">
            <v>1972</v>
          </cell>
          <cell r="C114" t="str">
            <v>HV2</v>
          </cell>
          <cell r="D114" t="str">
            <v>BPCE IT</v>
          </cell>
          <cell r="E114">
            <v>11609518</v>
          </cell>
          <cell r="F114">
            <v>34</v>
          </cell>
          <cell r="H114">
            <v>32</v>
          </cell>
          <cell r="I114" t="str">
            <v>H</v>
          </cell>
          <cell r="J114">
            <v>66</v>
          </cell>
          <cell r="K114" t="str">
            <v>OLLAGNIER FRÉDÉRIC</v>
          </cell>
          <cell r="L114" t="str">
            <v>OLLAGNIER</v>
          </cell>
          <cell r="M114" t="str">
            <v>FRÉDÉRIC</v>
          </cell>
          <cell r="N114" t="str">
            <v>OLLAGNIER FRÉDÉRIC</v>
          </cell>
        </row>
        <row r="115">
          <cell r="A115" t="str">
            <v>SANSOULET SEBASTIEN</v>
          </cell>
          <cell r="B115">
            <v>1975</v>
          </cell>
          <cell r="C115" t="str">
            <v>HV2</v>
          </cell>
          <cell r="D115" t="str">
            <v>BPCE IT</v>
          </cell>
          <cell r="E115">
            <v>11610235</v>
          </cell>
          <cell r="F115">
            <v>36</v>
          </cell>
          <cell r="G115">
            <v>36</v>
          </cell>
          <cell r="I115" t="str">
            <v>H</v>
          </cell>
          <cell r="J115">
            <v>72</v>
          </cell>
          <cell r="K115" t="str">
            <v>SANSOULET SEBASTIEN</v>
          </cell>
          <cell r="L115" t="str">
            <v>SANSOULET</v>
          </cell>
          <cell r="M115" t="str">
            <v>SEBASTIEN</v>
          </cell>
          <cell r="N115" t="str">
            <v>SANSOULET SÉBASTIEN</v>
          </cell>
        </row>
        <row r="116">
          <cell r="A116" t="str">
            <v>ESSLINGER VINCENT</v>
          </cell>
          <cell r="B116">
            <v>1966</v>
          </cell>
          <cell r="C116" t="str">
            <v>HV2</v>
          </cell>
          <cell r="D116" t="str">
            <v>BPCE IT</v>
          </cell>
          <cell r="E116">
            <v>11610106</v>
          </cell>
          <cell r="F116">
            <v>66</v>
          </cell>
          <cell r="G116">
            <v>66</v>
          </cell>
          <cell r="I116" t="str">
            <v>H</v>
          </cell>
          <cell r="J116">
            <v>132</v>
          </cell>
          <cell r="K116" t="str">
            <v>ESSLINGER VINCENT</v>
          </cell>
          <cell r="L116" t="str">
            <v>ESSLINGER</v>
          </cell>
          <cell r="M116" t="str">
            <v>VINCENT</v>
          </cell>
          <cell r="N116" t="str">
            <v>ESSLINGER VINCENT</v>
          </cell>
        </row>
        <row r="117">
          <cell r="A117" t="str">
            <v>FILLIAT PIERRE</v>
          </cell>
          <cell r="B117">
            <v>1973</v>
          </cell>
          <cell r="C117" t="str">
            <v>HV2</v>
          </cell>
          <cell r="D117" t="str">
            <v>BPCE IT</v>
          </cell>
          <cell r="E117">
            <v>11609506</v>
          </cell>
          <cell r="F117">
            <v>67</v>
          </cell>
          <cell r="I117" t="str">
            <v>H</v>
          </cell>
          <cell r="J117">
            <v>67</v>
          </cell>
          <cell r="K117" t="str">
            <v>FILLIAT PIERRE</v>
          </cell>
          <cell r="L117" t="str">
            <v>FILLIAT</v>
          </cell>
          <cell r="M117" t="str">
            <v>PIERRE</v>
          </cell>
          <cell r="N117" t="str">
            <v>FILLIAT PIERRE</v>
          </cell>
        </row>
        <row r="118">
          <cell r="A118" t="str">
            <v>DEPREZ FRANÇOIS</v>
          </cell>
          <cell r="B118">
            <v>1976</v>
          </cell>
          <cell r="C118" t="str">
            <v>HV2</v>
          </cell>
          <cell r="D118" t="str">
            <v>BPCE IT</v>
          </cell>
          <cell r="E118">
            <v>15467293</v>
          </cell>
          <cell r="F118">
            <v>91</v>
          </cell>
          <cell r="I118" t="str">
            <v>H</v>
          </cell>
          <cell r="J118">
            <v>91</v>
          </cell>
          <cell r="K118" t="str">
            <v>DEPREZ FRANÇOIS</v>
          </cell>
          <cell r="L118" t="str">
            <v>DEPREZ</v>
          </cell>
          <cell r="M118" t="str">
            <v>FRANÇOIS</v>
          </cell>
          <cell r="N118" t="str">
            <v>DEPREZ FRANÇOIS</v>
          </cell>
        </row>
        <row r="119">
          <cell r="A119" t="str">
            <v>DUMAS PHILIPPE</v>
          </cell>
          <cell r="B119">
            <v>1962</v>
          </cell>
          <cell r="C119" t="str">
            <v>HV2</v>
          </cell>
          <cell r="D119" t="str">
            <v>BPCE IT</v>
          </cell>
          <cell r="E119">
            <v>13552937</v>
          </cell>
          <cell r="F119">
            <v>98</v>
          </cell>
          <cell r="I119" t="str">
            <v>H</v>
          </cell>
          <cell r="J119">
            <v>98</v>
          </cell>
          <cell r="K119" t="str">
            <v>DUMAS PHILIPPE</v>
          </cell>
          <cell r="L119" t="str">
            <v>DUMAS</v>
          </cell>
          <cell r="M119" t="str">
            <v>PHILIPPE</v>
          </cell>
          <cell r="N119" t="str">
            <v>DUMAS PHILIPPE</v>
          </cell>
        </row>
        <row r="120">
          <cell r="A120" t="str">
            <v>LE BROCH DAVID</v>
          </cell>
          <cell r="B120">
            <v>1969</v>
          </cell>
          <cell r="C120" t="str">
            <v>HV2</v>
          </cell>
          <cell r="D120" t="str">
            <v>BPCE IT</v>
          </cell>
          <cell r="E120">
            <v>15511449</v>
          </cell>
          <cell r="F120">
            <v>111</v>
          </cell>
          <cell r="G120">
            <v>111</v>
          </cell>
          <cell r="I120" t="str">
            <v>H</v>
          </cell>
          <cell r="J120">
            <v>222</v>
          </cell>
          <cell r="K120" t="str">
            <v>LE BROCH DAVID</v>
          </cell>
          <cell r="L120" t="str">
            <v>LE BROCH</v>
          </cell>
          <cell r="M120" t="str">
            <v>DAVID</v>
          </cell>
          <cell r="N120" t="str">
            <v>LE BROCH DAVID</v>
          </cell>
        </row>
        <row r="121">
          <cell r="A121" t="str">
            <v>GALLAND THIERRY</v>
          </cell>
          <cell r="B121">
            <v>1964</v>
          </cell>
          <cell r="C121" t="str">
            <v>HV2</v>
          </cell>
          <cell r="D121" t="str">
            <v>BPCE IT</v>
          </cell>
          <cell r="E121">
            <v>15437533</v>
          </cell>
          <cell r="F121">
            <v>112</v>
          </cell>
          <cell r="I121" t="str">
            <v>H</v>
          </cell>
          <cell r="J121">
            <v>112</v>
          </cell>
          <cell r="K121" t="str">
            <v>GALLAND THIERRY</v>
          </cell>
          <cell r="L121" t="str">
            <v>GALLAND</v>
          </cell>
          <cell r="M121" t="str">
            <v>THIERRY</v>
          </cell>
          <cell r="N121" t="str">
            <v>GALLAND THIERRY</v>
          </cell>
        </row>
        <row r="122">
          <cell r="A122" t="str">
            <v>PIERRE VINCENT</v>
          </cell>
          <cell r="B122">
            <v>1974</v>
          </cell>
          <cell r="C122" t="str">
            <v>HV2</v>
          </cell>
          <cell r="D122" t="str">
            <v>BPCE IT</v>
          </cell>
          <cell r="E122">
            <v>15825207</v>
          </cell>
          <cell r="F122">
            <v>123</v>
          </cell>
          <cell r="I122" t="str">
            <v>H</v>
          </cell>
          <cell r="J122">
            <v>123</v>
          </cell>
          <cell r="K122" t="str">
            <v>PIERRE VINCENT</v>
          </cell>
          <cell r="L122" t="str">
            <v>PIERRE</v>
          </cell>
          <cell r="M122" t="str">
            <v>VINCENT</v>
          </cell>
          <cell r="N122" t="str">
            <v>PIERRE VINCENT</v>
          </cell>
        </row>
        <row r="123">
          <cell r="A123" t="str">
            <v>BEDIKIAN SYLVIE</v>
          </cell>
          <cell r="B123">
            <v>1975</v>
          </cell>
          <cell r="C123" t="str">
            <v>FV2</v>
          </cell>
          <cell r="D123" t="str">
            <v>BPCE IT</v>
          </cell>
          <cell r="E123">
            <v>11610171</v>
          </cell>
          <cell r="F123">
            <v>144</v>
          </cell>
          <cell r="I123" t="str">
            <v>F</v>
          </cell>
          <cell r="J123">
            <v>144</v>
          </cell>
          <cell r="K123" t="str">
            <v>BEDIKIAN SYLVIE</v>
          </cell>
          <cell r="L123" t="str">
            <v>BEDIKIAN</v>
          </cell>
          <cell r="M123" t="str">
            <v>SYLVIE</v>
          </cell>
          <cell r="N123" t="str">
            <v>BEDIKIAN SYLVIE</v>
          </cell>
        </row>
        <row r="124">
          <cell r="A124" t="str">
            <v>OUAHALOU DRIFFA</v>
          </cell>
          <cell r="B124">
            <v>1969</v>
          </cell>
          <cell r="C124" t="str">
            <v>FV2</v>
          </cell>
          <cell r="D124" t="str">
            <v>BPCE IT</v>
          </cell>
          <cell r="E124">
            <v>11610229</v>
          </cell>
          <cell r="F124">
            <v>159</v>
          </cell>
          <cell r="G124">
            <v>159</v>
          </cell>
          <cell r="I124" t="str">
            <v>F</v>
          </cell>
          <cell r="J124">
            <v>318</v>
          </cell>
          <cell r="K124" t="str">
            <v>OUAHALOU DRIFFA</v>
          </cell>
          <cell r="L124" t="str">
            <v>OUAHALOU</v>
          </cell>
          <cell r="M124" t="str">
            <v>DRIFFA</v>
          </cell>
          <cell r="N124" t="str">
            <v>OUAHALOU DRIFFA</v>
          </cell>
        </row>
        <row r="125">
          <cell r="A125" t="str">
            <v>GIESI THIBAUT</v>
          </cell>
          <cell r="B125">
            <v>1980</v>
          </cell>
          <cell r="C125" t="str">
            <v>HV1</v>
          </cell>
          <cell r="D125" t="str">
            <v>BPCE IT</v>
          </cell>
          <cell r="E125">
            <v>12278937</v>
          </cell>
          <cell r="F125">
            <v>200</v>
          </cell>
          <cell r="G125">
            <v>200</v>
          </cell>
          <cell r="I125" t="str">
            <v>H</v>
          </cell>
          <cell r="J125">
            <v>400</v>
          </cell>
          <cell r="K125" t="str">
            <v>GIESI THIBAUT</v>
          </cell>
          <cell r="L125" t="str">
            <v>GIESI</v>
          </cell>
          <cell r="M125" t="str">
            <v>THIBAUT</v>
          </cell>
          <cell r="N125" t="str">
            <v>GIESI THIBAUT</v>
          </cell>
        </row>
        <row r="126">
          <cell r="A126" t="str">
            <v>VARANDAS XAVIER</v>
          </cell>
          <cell r="B126">
            <v>1979</v>
          </cell>
          <cell r="C126" t="str">
            <v>HV1</v>
          </cell>
          <cell r="D126" t="str">
            <v>BPCE IT</v>
          </cell>
          <cell r="E126">
            <v>13926706</v>
          </cell>
          <cell r="F126">
            <v>215</v>
          </cell>
          <cell r="I126" t="str">
            <v>H</v>
          </cell>
          <cell r="J126">
            <v>215</v>
          </cell>
          <cell r="K126" t="str">
            <v>VARANDAS XAVIER</v>
          </cell>
          <cell r="L126" t="str">
            <v>VARANDAS</v>
          </cell>
          <cell r="M126" t="str">
            <v>XAVIER</v>
          </cell>
          <cell r="N126" t="str">
            <v>VARANDAS XAVIER</v>
          </cell>
        </row>
        <row r="127">
          <cell r="A127" t="str">
            <v>FRAISSE JEROME</v>
          </cell>
          <cell r="B127">
            <v>1984</v>
          </cell>
          <cell r="C127" t="str">
            <v>HV1</v>
          </cell>
          <cell r="D127" t="str">
            <v>BPCE IT</v>
          </cell>
          <cell r="E127">
            <v>14373990</v>
          </cell>
          <cell r="F127">
            <v>225</v>
          </cell>
          <cell r="I127" t="str">
            <v>H</v>
          </cell>
          <cell r="J127">
            <v>225</v>
          </cell>
          <cell r="K127" t="str">
            <v>FRAISSE JEROME</v>
          </cell>
          <cell r="L127" t="str">
            <v>FRAISSE</v>
          </cell>
          <cell r="M127" t="str">
            <v>JEROME</v>
          </cell>
          <cell r="N127" t="str">
            <v>FRAISSE JEROME</v>
          </cell>
        </row>
        <row r="128">
          <cell r="A128" t="str">
            <v>GODEFROY YOHANN</v>
          </cell>
          <cell r="B128">
            <v>1977</v>
          </cell>
          <cell r="C128" t="str">
            <v>HV1</v>
          </cell>
          <cell r="D128" t="str">
            <v>BPCE IT</v>
          </cell>
          <cell r="E128">
            <v>13090852</v>
          </cell>
          <cell r="F128">
            <v>227</v>
          </cell>
          <cell r="G128">
            <v>227</v>
          </cell>
          <cell r="I128" t="str">
            <v>H</v>
          </cell>
          <cell r="J128">
            <v>454</v>
          </cell>
          <cell r="K128" t="str">
            <v>GODEFROY YOHANN</v>
          </cell>
          <cell r="L128" t="str">
            <v>GODEFROY</v>
          </cell>
          <cell r="M128" t="str">
            <v>YOHANN</v>
          </cell>
          <cell r="N128" t="str">
            <v>GODEFROY YOHANN</v>
          </cell>
        </row>
        <row r="129">
          <cell r="A129" t="str">
            <v>JUNQUET MARLENE</v>
          </cell>
          <cell r="B129">
            <v>1988</v>
          </cell>
          <cell r="C129" t="str">
            <v>FSE</v>
          </cell>
          <cell r="D129" t="str">
            <v>BPCE IT</v>
          </cell>
          <cell r="E129">
            <v>11610219</v>
          </cell>
          <cell r="F129">
            <v>261</v>
          </cell>
          <cell r="H129">
            <v>18</v>
          </cell>
          <cell r="I129" t="str">
            <v>F</v>
          </cell>
          <cell r="J129">
            <v>279</v>
          </cell>
          <cell r="K129" t="str">
            <v>JUNQUET MARLENE</v>
          </cell>
          <cell r="L129" t="str">
            <v>JUNQUET</v>
          </cell>
          <cell r="M129" t="str">
            <v>MARLENE</v>
          </cell>
          <cell r="N129" t="str">
            <v>JUNQUET MARLENE</v>
          </cell>
        </row>
        <row r="130">
          <cell r="A130" t="str">
            <v>MENUT SEVERINE</v>
          </cell>
          <cell r="B130">
            <v>1987</v>
          </cell>
          <cell r="C130" t="str">
            <v>FSE</v>
          </cell>
          <cell r="D130" t="str">
            <v>BPCE IT</v>
          </cell>
          <cell r="E130">
            <v>11609520</v>
          </cell>
          <cell r="F130">
            <v>266</v>
          </cell>
          <cell r="I130" t="str">
            <v>F</v>
          </cell>
          <cell r="J130">
            <v>266</v>
          </cell>
          <cell r="K130" t="str">
            <v>MENUT SEVERINE</v>
          </cell>
          <cell r="L130" t="str">
            <v>MENUT</v>
          </cell>
          <cell r="M130" t="str">
            <v>SEVERINE</v>
          </cell>
          <cell r="N130" t="str">
            <v>MENUT SEVERINE</v>
          </cell>
        </row>
        <row r="131">
          <cell r="A131" t="str">
            <v>FREIN CELINE</v>
          </cell>
          <cell r="B131">
            <v>1989</v>
          </cell>
          <cell r="C131" t="str">
            <v>FSE</v>
          </cell>
          <cell r="D131" t="str">
            <v>BPCE IT</v>
          </cell>
          <cell r="E131">
            <v>11610139</v>
          </cell>
          <cell r="F131">
            <v>276</v>
          </cell>
          <cell r="G131">
            <v>276</v>
          </cell>
          <cell r="I131" t="str">
            <v>F</v>
          </cell>
          <cell r="J131">
            <v>552</v>
          </cell>
          <cell r="K131" t="str">
            <v>FREIN CELINE</v>
          </cell>
          <cell r="L131" t="str">
            <v>FREIN</v>
          </cell>
          <cell r="M131" t="str">
            <v>CELINE</v>
          </cell>
          <cell r="N131" t="str">
            <v>FREIN CELINE</v>
          </cell>
        </row>
        <row r="132">
          <cell r="A132" t="str">
            <v>COMBET CÉLESTINE</v>
          </cell>
          <cell r="B132">
            <v>1994</v>
          </cell>
          <cell r="C132" t="str">
            <v>FSE</v>
          </cell>
          <cell r="D132" t="str">
            <v>BPCE IT</v>
          </cell>
          <cell r="E132">
            <v>15476824</v>
          </cell>
          <cell r="F132">
            <v>291</v>
          </cell>
          <cell r="G132">
            <v>291</v>
          </cell>
          <cell r="I132" t="str">
            <v>F</v>
          </cell>
          <cell r="J132">
            <v>582</v>
          </cell>
          <cell r="K132" t="str">
            <v>COMBET CÉLESTINE</v>
          </cell>
          <cell r="L132" t="str">
            <v>COMBET</v>
          </cell>
          <cell r="M132" t="str">
            <v>CÉLESTINE</v>
          </cell>
          <cell r="N132" t="str">
            <v>COMBET CÉLESTINE</v>
          </cell>
        </row>
        <row r="133">
          <cell r="A133" t="str">
            <v>MARCHESINI AURELIEN</v>
          </cell>
          <cell r="B133">
            <v>1991</v>
          </cell>
          <cell r="C133" t="str">
            <v>HSE</v>
          </cell>
          <cell r="D133" t="str">
            <v>BPCE IT</v>
          </cell>
          <cell r="E133">
            <v>11609507</v>
          </cell>
          <cell r="F133">
            <v>294</v>
          </cell>
          <cell r="G133">
            <v>294</v>
          </cell>
          <cell r="I133" t="str">
            <v>H</v>
          </cell>
          <cell r="J133">
            <v>588</v>
          </cell>
          <cell r="K133" t="str">
            <v>MARCHESINI AURELIEN</v>
          </cell>
          <cell r="L133" t="str">
            <v>MARCHESINI</v>
          </cell>
          <cell r="M133" t="str">
            <v>AURELIEN</v>
          </cell>
          <cell r="N133" t="str">
            <v>MARCHESINI AURÉLIEN</v>
          </cell>
        </row>
        <row r="134">
          <cell r="A134" t="str">
            <v>RAULT JULIEN</v>
          </cell>
          <cell r="B134">
            <v>1988</v>
          </cell>
          <cell r="C134" t="str">
            <v>HSE</v>
          </cell>
          <cell r="D134" t="str">
            <v>BPCE IT</v>
          </cell>
          <cell r="E134">
            <v>11609521</v>
          </cell>
          <cell r="F134">
            <v>307</v>
          </cell>
          <cell r="G134">
            <v>307</v>
          </cell>
          <cell r="I134" t="str">
            <v>H</v>
          </cell>
          <cell r="J134">
            <v>614</v>
          </cell>
          <cell r="K134" t="str">
            <v>RAULT JULIEN</v>
          </cell>
          <cell r="L134" t="str">
            <v>RAULT</v>
          </cell>
          <cell r="M134" t="str">
            <v>JULIEN</v>
          </cell>
          <cell r="N134" t="str">
            <v>RAULT JULIEN</v>
          </cell>
        </row>
        <row r="135">
          <cell r="A135" t="str">
            <v>AVEROUS BAPTISTE</v>
          </cell>
          <cell r="B135">
            <v>1990</v>
          </cell>
          <cell r="C135" t="str">
            <v>HSE</v>
          </cell>
          <cell r="D135" t="str">
            <v>BPCE IT</v>
          </cell>
          <cell r="E135">
            <v>13620340</v>
          </cell>
          <cell r="F135">
            <v>316</v>
          </cell>
          <cell r="H135">
            <v>78</v>
          </cell>
          <cell r="I135" t="str">
            <v>H</v>
          </cell>
          <cell r="J135">
            <v>394</v>
          </cell>
          <cell r="K135" t="str">
            <v>AVEROUS BAPTISTE</v>
          </cell>
          <cell r="L135" t="str">
            <v>AVEROUS</v>
          </cell>
          <cell r="M135" t="str">
            <v>BAPTISTE</v>
          </cell>
          <cell r="N135" t="str">
            <v>AVEROUS BAPTISTE</v>
          </cell>
        </row>
        <row r="136">
          <cell r="A136" t="str">
            <v>CINQUIN FLORIAN</v>
          </cell>
          <cell r="B136">
            <v>1993</v>
          </cell>
          <cell r="C136" t="str">
            <v>HSE</v>
          </cell>
          <cell r="D136" t="str">
            <v>BPCE IT</v>
          </cell>
          <cell r="E136">
            <v>14371730</v>
          </cell>
          <cell r="F136">
            <v>327</v>
          </cell>
          <cell r="I136" t="str">
            <v>H</v>
          </cell>
          <cell r="J136">
            <v>327</v>
          </cell>
          <cell r="K136" t="str">
            <v>CINQUIN FLORIAN</v>
          </cell>
          <cell r="L136" t="str">
            <v>CINQUIN</v>
          </cell>
          <cell r="M136" t="str">
            <v>FLORIAN</v>
          </cell>
          <cell r="N136" t="str">
            <v>CINQUIN FLORIAN</v>
          </cell>
        </row>
        <row r="137">
          <cell r="A137" t="str">
            <v>BRIOIS KEVIN</v>
          </cell>
          <cell r="B137">
            <v>1993</v>
          </cell>
          <cell r="C137" t="str">
            <v>HSE</v>
          </cell>
          <cell r="D137" t="str">
            <v>BPCE IT</v>
          </cell>
          <cell r="E137">
            <v>11610128</v>
          </cell>
          <cell r="F137">
            <v>360</v>
          </cell>
          <cell r="I137" t="str">
            <v>H</v>
          </cell>
          <cell r="J137">
            <v>360</v>
          </cell>
          <cell r="K137" t="str">
            <v>BRIOIS KEVIN</v>
          </cell>
          <cell r="L137" t="str">
            <v>BRIOIS</v>
          </cell>
          <cell r="M137" t="str">
            <v>KEVIN</v>
          </cell>
          <cell r="N137" t="str">
            <v>BRIOIS KEVIN</v>
          </cell>
        </row>
        <row r="138">
          <cell r="A138" t="str">
            <v>CAUJOLLE PASCALE</v>
          </cell>
          <cell r="B138">
            <v>1974</v>
          </cell>
          <cell r="C138" t="str">
            <v>FV2</v>
          </cell>
          <cell r="D138" t="str">
            <v>BPCE IT</v>
          </cell>
          <cell r="E138">
            <v>12278743</v>
          </cell>
          <cell r="G138">
            <v>406</v>
          </cell>
          <cell r="I138" t="str">
            <v>F</v>
          </cell>
          <cell r="J138">
            <v>406</v>
          </cell>
          <cell r="K138" t="str">
            <v>CAUJOLLE PASCALE</v>
          </cell>
          <cell r="L138" t="str">
            <v>CAUJOLLE</v>
          </cell>
          <cell r="M138" t="str">
            <v>PASCALE</v>
          </cell>
          <cell r="N138" t="str">
            <v>CAUJOLLE PASCALE</v>
          </cell>
        </row>
        <row r="139">
          <cell r="A139" t="str">
            <v>DONARD CELINE</v>
          </cell>
          <cell r="B139">
            <v>1971</v>
          </cell>
          <cell r="C139" t="str">
            <v>FV2</v>
          </cell>
          <cell r="D139" t="str">
            <v>BPCE IT</v>
          </cell>
          <cell r="E139">
            <v>12222515</v>
          </cell>
          <cell r="G139">
            <v>407</v>
          </cell>
          <cell r="I139" t="str">
            <v>F</v>
          </cell>
          <cell r="J139">
            <v>407</v>
          </cell>
          <cell r="K139" t="str">
            <v>DONARD CELINE</v>
          </cell>
          <cell r="L139" t="str">
            <v>DONARD</v>
          </cell>
          <cell r="M139" t="str">
            <v>CELINE</v>
          </cell>
          <cell r="N139" t="str">
            <v>DONARD CELINE</v>
          </cell>
        </row>
        <row r="140">
          <cell r="A140" t="str">
            <v>MEZELLE VERONIQUE</v>
          </cell>
          <cell r="B140">
            <v>1969</v>
          </cell>
          <cell r="C140" t="str">
            <v>FV2</v>
          </cell>
          <cell r="D140" t="str">
            <v>BPCE IT</v>
          </cell>
          <cell r="E140">
            <v>11610161</v>
          </cell>
          <cell r="G140">
            <v>409</v>
          </cell>
          <cell r="I140" t="str">
            <v>F</v>
          </cell>
          <cell r="J140">
            <v>409</v>
          </cell>
          <cell r="K140" t="str">
            <v>MEZELLE VERONIQUE</v>
          </cell>
          <cell r="L140" t="str">
            <v>MEZELLE</v>
          </cell>
          <cell r="M140" t="str">
            <v>VERONIQUE</v>
          </cell>
          <cell r="N140" t="str">
            <v>MEZELLE CARIOU VERONIQUE</v>
          </cell>
        </row>
        <row r="141">
          <cell r="A141" t="str">
            <v>BARROIS AUDREY</v>
          </cell>
          <cell r="B141">
            <v>1988</v>
          </cell>
          <cell r="C141" t="str">
            <v>FSE</v>
          </cell>
          <cell r="D141" t="str">
            <v>BPCE IT</v>
          </cell>
          <cell r="E141">
            <v>12737758</v>
          </cell>
          <cell r="G141">
            <v>420</v>
          </cell>
          <cell r="I141" t="str">
            <v>F</v>
          </cell>
          <cell r="J141">
            <v>420</v>
          </cell>
          <cell r="K141" t="str">
            <v>BARROIS AUDREY</v>
          </cell>
          <cell r="L141" t="str">
            <v>BARROIS</v>
          </cell>
          <cell r="M141" t="str">
            <v>AUDREY</v>
          </cell>
          <cell r="N141" t="str">
            <v>BARROIS AUDREY</v>
          </cell>
        </row>
        <row r="142">
          <cell r="A142" t="str">
            <v>NKIA IMANE</v>
          </cell>
          <cell r="B142">
            <v>1993</v>
          </cell>
          <cell r="C142" t="str">
            <v>FSE</v>
          </cell>
          <cell r="D142" t="str">
            <v>BPCE IT</v>
          </cell>
          <cell r="E142">
            <v>15655675</v>
          </cell>
          <cell r="G142">
            <v>428</v>
          </cell>
          <cell r="I142" t="str">
            <v>F</v>
          </cell>
          <cell r="J142">
            <v>428</v>
          </cell>
          <cell r="K142" t="str">
            <v>NKIA IMANE</v>
          </cell>
          <cell r="L142" t="str">
            <v>NKIA</v>
          </cell>
          <cell r="M142" t="str">
            <v>IMANE</v>
          </cell>
          <cell r="N142" t="str">
            <v>NKIA IMANE</v>
          </cell>
        </row>
        <row r="143">
          <cell r="A143" t="str">
            <v>LEDUC THOMAS</v>
          </cell>
          <cell r="B143">
            <v>1982</v>
          </cell>
          <cell r="C143" t="str">
            <v>HV1</v>
          </cell>
          <cell r="D143" t="str">
            <v>BPCE IT</v>
          </cell>
          <cell r="E143">
            <v>11610176</v>
          </cell>
          <cell r="G143">
            <v>458</v>
          </cell>
          <cell r="H143">
            <v>55</v>
          </cell>
          <cell r="I143" t="str">
            <v>H</v>
          </cell>
          <cell r="J143">
            <v>513</v>
          </cell>
          <cell r="K143" t="str">
            <v>LEDUC THOMAS</v>
          </cell>
          <cell r="L143" t="str">
            <v>LEDUC</v>
          </cell>
          <cell r="M143" t="str">
            <v>THOMAS</v>
          </cell>
          <cell r="N143" t="str">
            <v>LEDUC THOMAS</v>
          </cell>
        </row>
        <row r="144">
          <cell r="A144" t="str">
            <v>AUBRY KEVIN</v>
          </cell>
          <cell r="B144">
            <v>1985</v>
          </cell>
          <cell r="C144" t="str">
            <v>HV1</v>
          </cell>
          <cell r="D144" t="str">
            <v>BPCE IT</v>
          </cell>
          <cell r="E144">
            <v>12278623</v>
          </cell>
          <cell r="G144">
            <v>461</v>
          </cell>
          <cell r="I144" t="str">
            <v>H</v>
          </cell>
          <cell r="J144">
            <v>461</v>
          </cell>
          <cell r="K144" t="str">
            <v>AUBRY KEVIN</v>
          </cell>
          <cell r="L144" t="str">
            <v>AUBRY</v>
          </cell>
          <cell r="M144" t="str">
            <v>KEVIN</v>
          </cell>
          <cell r="N144" t="str">
            <v>AUBRY KEVIN</v>
          </cell>
        </row>
        <row r="145">
          <cell r="A145" t="str">
            <v>DIERICK CHRISTOPHE</v>
          </cell>
          <cell r="B145">
            <v>1983</v>
          </cell>
          <cell r="C145" t="str">
            <v>HV1</v>
          </cell>
          <cell r="D145" t="str">
            <v>BPCE IT</v>
          </cell>
          <cell r="E145">
            <v>11610135</v>
          </cell>
          <cell r="G145">
            <v>468</v>
          </cell>
          <cell r="I145" t="str">
            <v>H</v>
          </cell>
          <cell r="J145">
            <v>468</v>
          </cell>
          <cell r="K145" t="str">
            <v>DIERICK CHRISTOPHE</v>
          </cell>
          <cell r="L145" t="str">
            <v>DIERICK</v>
          </cell>
          <cell r="M145" t="str">
            <v>CHRISTOPHE</v>
          </cell>
          <cell r="N145" t="str">
            <v>DIERICK CHRISTOPHE</v>
          </cell>
        </row>
        <row r="146">
          <cell r="A146" t="str">
            <v>CASSART BENJAMIN</v>
          </cell>
          <cell r="B146">
            <v>1979</v>
          </cell>
          <cell r="C146" t="str">
            <v>HV1</v>
          </cell>
          <cell r="D146" t="str">
            <v>BPCE IT</v>
          </cell>
          <cell r="E146">
            <v>13556796</v>
          </cell>
          <cell r="G146">
            <v>469</v>
          </cell>
          <cell r="H146">
            <v>53</v>
          </cell>
          <cell r="I146" t="str">
            <v>H</v>
          </cell>
          <cell r="J146">
            <v>522</v>
          </cell>
          <cell r="K146" t="str">
            <v>CASSART BENJAMIN</v>
          </cell>
          <cell r="L146" t="str">
            <v>CASSART</v>
          </cell>
          <cell r="M146" t="str">
            <v>BENJAMIN</v>
          </cell>
          <cell r="N146" t="str">
            <v>CASSART BENJAMIN</v>
          </cell>
        </row>
        <row r="147">
          <cell r="A147" t="str">
            <v>LAROUDIE GRÉGOIRE</v>
          </cell>
          <cell r="B147">
            <v>1994</v>
          </cell>
          <cell r="C147" t="str">
            <v>HSE</v>
          </cell>
          <cell r="D147" t="str">
            <v>BPCE IT</v>
          </cell>
          <cell r="E147">
            <v>15888820</v>
          </cell>
          <cell r="H147">
            <v>80</v>
          </cell>
          <cell r="I147" t="str">
            <v>H</v>
          </cell>
          <cell r="J147">
            <v>80</v>
          </cell>
          <cell r="K147" t="str">
            <v>LAROUDIE GRÉGOIRE</v>
          </cell>
          <cell r="L147" t="str">
            <v>LAROUDIE</v>
          </cell>
          <cell r="M147" t="str">
            <v>GRÉGOIRE</v>
          </cell>
          <cell r="N147" t="str">
            <v>LAROUDIE GRÉGOIRE</v>
          </cell>
        </row>
        <row r="148">
          <cell r="A148" t="str">
            <v>MATIGNON ROMAIN</v>
          </cell>
          <cell r="B148">
            <v>1982</v>
          </cell>
          <cell r="C148" t="str">
            <v>HV1</v>
          </cell>
          <cell r="D148" t="str">
            <v>BPCE IT</v>
          </cell>
          <cell r="E148">
            <v>11610177</v>
          </cell>
          <cell r="H148">
            <v>58</v>
          </cell>
          <cell r="I148" t="str">
            <v>H</v>
          </cell>
          <cell r="J148">
            <v>58</v>
          </cell>
          <cell r="K148" t="str">
            <v>MATIGNON ROMAIN</v>
          </cell>
          <cell r="L148" t="str">
            <v>MATIGNON</v>
          </cell>
          <cell r="M148" t="str">
            <v>ROMAIN</v>
          </cell>
          <cell r="N148" t="str">
            <v>MATIGNON ROMAIN</v>
          </cell>
        </row>
        <row r="149">
          <cell r="A149" t="str">
            <v>ANDRIEUX AMANDINE</v>
          </cell>
          <cell r="B149">
            <v>1981</v>
          </cell>
          <cell r="C149" t="str">
            <v>FV1</v>
          </cell>
          <cell r="D149" t="str">
            <v>BPCE SA</v>
          </cell>
          <cell r="E149">
            <v>13780138</v>
          </cell>
          <cell r="F149">
            <v>17</v>
          </cell>
          <cell r="G149">
            <v>17</v>
          </cell>
          <cell r="H149">
            <v>8</v>
          </cell>
          <cell r="I149" t="str">
            <v>F</v>
          </cell>
          <cell r="J149">
            <v>42</v>
          </cell>
          <cell r="K149" t="str">
            <v>ANDRIEUX AMANDINE</v>
          </cell>
          <cell r="L149" t="str">
            <v>ANDRIEUX</v>
          </cell>
          <cell r="M149" t="str">
            <v>AMANDINE</v>
          </cell>
          <cell r="N149" t="str">
            <v>ANDRIEUX AMANDINE</v>
          </cell>
        </row>
        <row r="150">
          <cell r="A150" t="str">
            <v>ABECASSIS ESTELLE</v>
          </cell>
          <cell r="B150">
            <v>1977</v>
          </cell>
          <cell r="C150" t="str">
            <v>FV1</v>
          </cell>
          <cell r="D150" t="str">
            <v>BPCE SA</v>
          </cell>
          <cell r="E150">
            <v>13777319</v>
          </cell>
          <cell r="F150">
            <v>22</v>
          </cell>
          <cell r="G150">
            <v>22</v>
          </cell>
          <cell r="I150" t="str">
            <v>F</v>
          </cell>
          <cell r="J150">
            <v>44</v>
          </cell>
          <cell r="K150" t="str">
            <v>ABECASSIS ESTELLE</v>
          </cell>
          <cell r="L150" t="str">
            <v>ABECASSIS</v>
          </cell>
          <cell r="M150" t="str">
            <v>ESTELLE</v>
          </cell>
          <cell r="N150" t="str">
            <v>GALLOU ABECASSIS ESTELLE</v>
          </cell>
        </row>
        <row r="151">
          <cell r="A151" t="str">
            <v>VIROT FRÉDÉRIC</v>
          </cell>
          <cell r="B151">
            <v>1973</v>
          </cell>
          <cell r="C151" t="str">
            <v>HV2</v>
          </cell>
          <cell r="D151" t="str">
            <v>BPCE SA</v>
          </cell>
          <cell r="E151">
            <v>12245888</v>
          </cell>
          <cell r="F151">
            <v>50</v>
          </cell>
          <cell r="G151">
            <v>50</v>
          </cell>
          <cell r="H151">
            <v>24</v>
          </cell>
          <cell r="I151" t="str">
            <v>H</v>
          </cell>
          <cell r="J151">
            <v>124</v>
          </cell>
          <cell r="K151" t="str">
            <v>VIROT FRÉDÉRIC</v>
          </cell>
          <cell r="L151" t="str">
            <v>VIROT</v>
          </cell>
          <cell r="M151" t="str">
            <v>FRÉDÉRIC</v>
          </cell>
          <cell r="N151" t="str">
            <v>VIROT FRÉDÉRIC</v>
          </cell>
        </row>
        <row r="152">
          <cell r="A152" t="str">
            <v>BORDESSOULLES ARNAUD</v>
          </cell>
          <cell r="B152">
            <v>1973</v>
          </cell>
          <cell r="C152" t="str">
            <v>HV2</v>
          </cell>
          <cell r="D152" t="str">
            <v>BPCE SA</v>
          </cell>
          <cell r="E152">
            <v>12245804</v>
          </cell>
          <cell r="F152">
            <v>64</v>
          </cell>
          <cell r="G152">
            <v>64</v>
          </cell>
          <cell r="I152" t="str">
            <v>H</v>
          </cell>
          <cell r="J152">
            <v>128</v>
          </cell>
          <cell r="K152" t="str">
            <v>BORDESSOULLES ARNAUD</v>
          </cell>
          <cell r="L152" t="str">
            <v>BORDESSOULLES</v>
          </cell>
          <cell r="M152" t="str">
            <v>ARNAUD</v>
          </cell>
          <cell r="N152" t="str">
            <v>BORDESSOULLES ARNAUD</v>
          </cell>
        </row>
        <row r="153">
          <cell r="A153" t="str">
            <v>BEYNE ARNAUD</v>
          </cell>
          <cell r="B153">
            <v>1975</v>
          </cell>
          <cell r="C153" t="str">
            <v>HV2</v>
          </cell>
          <cell r="D153" t="str">
            <v>BPCE SA</v>
          </cell>
          <cell r="E153">
            <v>12255348</v>
          </cell>
          <cell r="F153">
            <v>65</v>
          </cell>
          <cell r="I153" t="str">
            <v>H</v>
          </cell>
          <cell r="J153">
            <v>65</v>
          </cell>
          <cell r="K153" t="str">
            <v>BEYNE ARNAUD</v>
          </cell>
          <cell r="L153" t="str">
            <v>BEYNE</v>
          </cell>
          <cell r="M153" t="str">
            <v>ARNAUD</v>
          </cell>
          <cell r="N153" t="str">
            <v>BEYNE ARNAUD</v>
          </cell>
        </row>
        <row r="154">
          <cell r="A154" t="str">
            <v>NGUYEN THANH-NHAN</v>
          </cell>
          <cell r="B154">
            <v>1967</v>
          </cell>
          <cell r="C154" t="str">
            <v>HV2</v>
          </cell>
          <cell r="D154" t="str">
            <v>BPCE SA</v>
          </cell>
          <cell r="E154">
            <v>11675304</v>
          </cell>
          <cell r="F154">
            <v>76</v>
          </cell>
          <cell r="G154">
            <v>76</v>
          </cell>
          <cell r="I154" t="str">
            <v>H</v>
          </cell>
          <cell r="J154">
            <v>152</v>
          </cell>
          <cell r="K154" t="str">
            <v>NGUYEN THANH-NHAN</v>
          </cell>
          <cell r="L154" t="str">
            <v>NGUYEN</v>
          </cell>
          <cell r="M154" t="str">
            <v>THANH-NHAN</v>
          </cell>
          <cell r="N154" t="str">
            <v>NGUYEN NHAN</v>
          </cell>
        </row>
        <row r="155">
          <cell r="A155" t="str">
            <v>BLANCHARD CHRISTOPHE</v>
          </cell>
          <cell r="B155">
            <v>1972</v>
          </cell>
          <cell r="C155" t="str">
            <v>HV2</v>
          </cell>
          <cell r="D155" t="str">
            <v>BPCE SA</v>
          </cell>
          <cell r="E155">
            <v>12245803</v>
          </cell>
          <cell r="F155">
            <v>78</v>
          </cell>
          <cell r="G155">
            <v>78</v>
          </cell>
          <cell r="I155" t="str">
            <v>H</v>
          </cell>
          <cell r="J155">
            <v>156</v>
          </cell>
          <cell r="K155" t="str">
            <v>BLANCHARD CHRISTOPHE</v>
          </cell>
          <cell r="L155" t="str">
            <v>BLANCHARD</v>
          </cell>
          <cell r="M155" t="str">
            <v>CHRISTOPHE</v>
          </cell>
          <cell r="N155" t="str">
            <v>BLANCHARD CHRISTOPHE</v>
          </cell>
        </row>
        <row r="156">
          <cell r="A156" t="str">
            <v>DE MEYER PHILIPPE</v>
          </cell>
          <cell r="B156">
            <v>1966</v>
          </cell>
          <cell r="C156" t="str">
            <v>HV2</v>
          </cell>
          <cell r="D156" t="str">
            <v>BPCE SA</v>
          </cell>
          <cell r="E156">
            <v>12245818</v>
          </cell>
          <cell r="F156">
            <v>83</v>
          </cell>
          <cell r="I156" t="str">
            <v>H</v>
          </cell>
          <cell r="J156">
            <v>83</v>
          </cell>
          <cell r="K156" t="str">
            <v>DE MEYER PHILIPPE</v>
          </cell>
          <cell r="L156" t="str">
            <v>DE MEYER</v>
          </cell>
          <cell r="M156" t="str">
            <v>PHILIPPE</v>
          </cell>
          <cell r="N156" t="str">
            <v>DE MEYER PHILIPPE</v>
          </cell>
        </row>
        <row r="157">
          <cell r="A157" t="str">
            <v>PIGACHE FRANCK</v>
          </cell>
          <cell r="B157">
            <v>1968</v>
          </cell>
          <cell r="C157" t="str">
            <v>HV2</v>
          </cell>
          <cell r="D157" t="str">
            <v>BPCE SA</v>
          </cell>
          <cell r="E157">
            <v>13781239</v>
          </cell>
          <cell r="F157">
            <v>104</v>
          </cell>
          <cell r="I157" t="str">
            <v>H</v>
          </cell>
          <cell r="J157">
            <v>104</v>
          </cell>
          <cell r="K157" t="str">
            <v>PIGACHE FRANCK</v>
          </cell>
          <cell r="L157" t="str">
            <v>PIGACHE</v>
          </cell>
          <cell r="M157" t="str">
            <v>FRANCK</v>
          </cell>
          <cell r="N157" t="str">
            <v>PIGACHE FRANCK</v>
          </cell>
        </row>
        <row r="158">
          <cell r="A158" t="str">
            <v>CHOQUET CHRISTOPHE</v>
          </cell>
          <cell r="B158">
            <v>1971</v>
          </cell>
          <cell r="C158" t="str">
            <v>HV2</v>
          </cell>
          <cell r="D158" t="str">
            <v>BPCE SA</v>
          </cell>
          <cell r="E158">
            <v>12245812</v>
          </cell>
          <cell r="F158">
            <v>109</v>
          </cell>
          <cell r="I158" t="str">
            <v>H</v>
          </cell>
          <cell r="J158">
            <v>109</v>
          </cell>
          <cell r="K158" t="str">
            <v>CHOQUET CHRISTOPHE</v>
          </cell>
          <cell r="L158" t="str">
            <v>CHOQUET</v>
          </cell>
          <cell r="M158" t="str">
            <v>CHRISTOPHE</v>
          </cell>
          <cell r="N158" t="str">
            <v>CHOQUET CHRISTOPHE</v>
          </cell>
        </row>
        <row r="159">
          <cell r="A159" t="str">
            <v>DUVAL CECILE</v>
          </cell>
          <cell r="B159">
            <v>1967</v>
          </cell>
          <cell r="C159" t="str">
            <v>FV2</v>
          </cell>
          <cell r="D159" t="str">
            <v>BPCE SA</v>
          </cell>
          <cell r="E159">
            <v>12245823</v>
          </cell>
          <cell r="F159">
            <v>131</v>
          </cell>
          <cell r="G159">
            <v>131</v>
          </cell>
          <cell r="I159" t="str">
            <v>F</v>
          </cell>
          <cell r="J159">
            <v>262</v>
          </cell>
          <cell r="K159" t="str">
            <v>DUVAL CECILE</v>
          </cell>
          <cell r="L159" t="str">
            <v>DUVAL</v>
          </cell>
          <cell r="M159" t="str">
            <v>CECILE</v>
          </cell>
          <cell r="N159" t="str">
            <v>DUVAL CECILE</v>
          </cell>
        </row>
        <row r="160">
          <cell r="A160" t="str">
            <v>RIOU MARIE-ASTRID</v>
          </cell>
          <cell r="B160">
            <v>1976</v>
          </cell>
          <cell r="C160" t="str">
            <v>FV2</v>
          </cell>
          <cell r="D160" t="str">
            <v>BPCE SA</v>
          </cell>
          <cell r="E160">
            <v>12259154</v>
          </cell>
          <cell r="F160">
            <v>139</v>
          </cell>
          <cell r="I160" t="str">
            <v>F</v>
          </cell>
          <cell r="J160">
            <v>139</v>
          </cell>
          <cell r="K160" t="str">
            <v>RIOU MARIE-ASTRID</v>
          </cell>
          <cell r="L160" t="str">
            <v>RIOU</v>
          </cell>
          <cell r="M160" t="str">
            <v>MARIE-ASTRID</v>
          </cell>
          <cell r="N160" t="str">
            <v>RIOU MARIE-ASTRID</v>
          </cell>
        </row>
        <row r="161">
          <cell r="A161" t="str">
            <v>MARLIER CECILE</v>
          </cell>
          <cell r="B161">
            <v>1962</v>
          </cell>
          <cell r="C161" t="str">
            <v>FV2</v>
          </cell>
          <cell r="D161" t="str">
            <v>BPCE SA</v>
          </cell>
          <cell r="E161">
            <v>12245854</v>
          </cell>
          <cell r="F161">
            <v>151</v>
          </cell>
          <cell r="G161">
            <v>151</v>
          </cell>
          <cell r="I161" t="str">
            <v>F</v>
          </cell>
          <cell r="J161">
            <v>302</v>
          </cell>
          <cell r="K161" t="str">
            <v>MARLIER CECILE</v>
          </cell>
          <cell r="L161" t="str">
            <v>MARLIER</v>
          </cell>
          <cell r="M161" t="str">
            <v>CECILE</v>
          </cell>
          <cell r="N161" t="str">
            <v>MARLIER-FODOR CECILE</v>
          </cell>
        </row>
        <row r="162">
          <cell r="A162" t="str">
            <v>CENTENO DELPHINE</v>
          </cell>
          <cell r="B162">
            <v>1973</v>
          </cell>
          <cell r="C162" t="str">
            <v>FV2</v>
          </cell>
          <cell r="D162" t="str">
            <v>BPCE SA</v>
          </cell>
          <cell r="E162">
            <v>13780175</v>
          </cell>
          <cell r="F162">
            <v>152</v>
          </cell>
          <cell r="G162">
            <v>152</v>
          </cell>
          <cell r="I162" t="str">
            <v>F</v>
          </cell>
          <cell r="J162">
            <v>304</v>
          </cell>
          <cell r="K162" t="str">
            <v>CENTENO DELPHINE</v>
          </cell>
          <cell r="L162" t="str">
            <v>CENTENO</v>
          </cell>
          <cell r="M162" t="str">
            <v>DELPHINE</v>
          </cell>
          <cell r="N162" t="str">
            <v>CENTENO DELPHINE</v>
          </cell>
        </row>
        <row r="163">
          <cell r="A163" t="str">
            <v>LARRIAGA NINA</v>
          </cell>
          <cell r="B163">
            <v>1972</v>
          </cell>
          <cell r="C163" t="str">
            <v>FV2</v>
          </cell>
          <cell r="D163" t="str">
            <v>BPCE SA</v>
          </cell>
          <cell r="E163">
            <v>12245843</v>
          </cell>
          <cell r="F163">
            <v>153</v>
          </cell>
          <cell r="G163">
            <v>153</v>
          </cell>
          <cell r="I163" t="str">
            <v>F</v>
          </cell>
          <cell r="J163">
            <v>306</v>
          </cell>
          <cell r="K163" t="str">
            <v>LARRIAGA NINA</v>
          </cell>
          <cell r="L163" t="str">
            <v>LARRIAGA</v>
          </cell>
          <cell r="M163" t="str">
            <v>NINA</v>
          </cell>
          <cell r="N163" t="str">
            <v>LARRIAGA NINA</v>
          </cell>
        </row>
        <row r="164">
          <cell r="A164" t="str">
            <v>DOS SANTOS NELSON</v>
          </cell>
          <cell r="B164">
            <v>1983</v>
          </cell>
          <cell r="C164" t="str">
            <v>HV1</v>
          </cell>
          <cell r="D164" t="str">
            <v>BPCE SA</v>
          </cell>
          <cell r="E164">
            <v>12245824</v>
          </cell>
          <cell r="F164">
            <v>203</v>
          </cell>
          <cell r="G164">
            <v>203</v>
          </cell>
          <cell r="I164" t="str">
            <v>H</v>
          </cell>
          <cell r="J164">
            <v>406</v>
          </cell>
          <cell r="K164" t="str">
            <v>DOS SANTOS NELSON</v>
          </cell>
          <cell r="L164" t="str">
            <v>DOS SANTOS</v>
          </cell>
          <cell r="M164" t="str">
            <v>NELSON</v>
          </cell>
          <cell r="N164" t="str">
            <v>DOS SANTOS NELSON</v>
          </cell>
        </row>
        <row r="165">
          <cell r="A165" t="str">
            <v>DORGLANDES ROBERT</v>
          </cell>
          <cell r="B165">
            <v>1982</v>
          </cell>
          <cell r="C165" t="str">
            <v>HV1</v>
          </cell>
          <cell r="D165" t="str">
            <v>BPCE SA</v>
          </cell>
          <cell r="E165">
            <v>15819819</v>
          </cell>
          <cell r="F165">
            <v>221</v>
          </cell>
          <cell r="I165" t="str">
            <v>H</v>
          </cell>
          <cell r="J165">
            <v>221</v>
          </cell>
          <cell r="K165" t="str">
            <v>DORGLANDES ROBERT</v>
          </cell>
          <cell r="L165" t="str">
            <v>DORGLANDES</v>
          </cell>
          <cell r="M165" t="str">
            <v>ROBERT</v>
          </cell>
          <cell r="N165" t="str">
            <v>DORGLANDES ROBERT</v>
          </cell>
        </row>
        <row r="166">
          <cell r="A166" t="str">
            <v>LOQUER MANON</v>
          </cell>
          <cell r="B166">
            <v>1997</v>
          </cell>
          <cell r="C166" t="str">
            <v>FSE</v>
          </cell>
          <cell r="D166" t="str">
            <v>BPCE SA</v>
          </cell>
          <cell r="E166">
            <v>12255748</v>
          </cell>
          <cell r="F166">
            <v>251</v>
          </cell>
          <cell r="G166">
            <v>251</v>
          </cell>
          <cell r="H166">
            <v>13</v>
          </cell>
          <cell r="I166" t="str">
            <v>F</v>
          </cell>
          <cell r="J166">
            <v>515</v>
          </cell>
          <cell r="K166" t="str">
            <v>LOQUER MANON</v>
          </cell>
          <cell r="L166" t="str">
            <v>LOQUER</v>
          </cell>
          <cell r="M166" t="str">
            <v>MANON</v>
          </cell>
          <cell r="N166" t="str">
            <v>LOQUER MANON</v>
          </cell>
        </row>
        <row r="167">
          <cell r="A167" t="str">
            <v>GAROFALO CAMILLE</v>
          </cell>
          <cell r="B167">
            <v>1995</v>
          </cell>
          <cell r="C167" t="str">
            <v>FSE</v>
          </cell>
          <cell r="D167" t="str">
            <v>BPCE SA</v>
          </cell>
          <cell r="E167">
            <v>13780223</v>
          </cell>
          <cell r="F167">
            <v>262</v>
          </cell>
          <cell r="H167">
            <v>16</v>
          </cell>
          <cell r="I167" t="str">
            <v>F</v>
          </cell>
          <cell r="J167">
            <v>278</v>
          </cell>
          <cell r="K167" t="str">
            <v>GAROFALO CAMILLE</v>
          </cell>
          <cell r="L167" t="str">
            <v>GAROFALO</v>
          </cell>
          <cell r="M167" t="str">
            <v>CAMILLE</v>
          </cell>
          <cell r="N167" t="str">
            <v>GAROFALO CAMILLE</v>
          </cell>
        </row>
        <row r="168">
          <cell r="A168" t="str">
            <v>PREVOST PAULINE</v>
          </cell>
          <cell r="B168">
            <v>1992</v>
          </cell>
          <cell r="C168" t="str">
            <v>FSE</v>
          </cell>
          <cell r="D168" t="str">
            <v>BPCE SA</v>
          </cell>
          <cell r="E168">
            <v>12245872</v>
          </cell>
          <cell r="F168">
            <v>279</v>
          </cell>
          <cell r="G168">
            <v>279</v>
          </cell>
          <cell r="I168" t="str">
            <v>F</v>
          </cell>
          <cell r="J168">
            <v>558</v>
          </cell>
          <cell r="K168" t="str">
            <v>PREVOST PAULINE</v>
          </cell>
          <cell r="L168" t="str">
            <v>PREVOST</v>
          </cell>
          <cell r="M168" t="str">
            <v>PAULINE</v>
          </cell>
          <cell r="N168" t="str">
            <v>PREVOST PAULINE</v>
          </cell>
        </row>
        <row r="169">
          <cell r="A169" t="str">
            <v>ELIE EDOUARD</v>
          </cell>
          <cell r="B169">
            <v>1992</v>
          </cell>
          <cell r="C169" t="str">
            <v>HSE</v>
          </cell>
          <cell r="D169" t="str">
            <v>BPCE SA</v>
          </cell>
          <cell r="E169">
            <v>12255577</v>
          </cell>
          <cell r="F169">
            <v>305</v>
          </cell>
          <cell r="G169">
            <v>305</v>
          </cell>
          <cell r="I169" t="str">
            <v>H</v>
          </cell>
          <cell r="J169">
            <v>610</v>
          </cell>
          <cell r="K169" t="str">
            <v>ELIE EDOUARD</v>
          </cell>
          <cell r="L169" t="str">
            <v>ELIE</v>
          </cell>
          <cell r="M169" t="str">
            <v>EDOUARD</v>
          </cell>
          <cell r="N169" t="str">
            <v>ELIE EDOUARD</v>
          </cell>
        </row>
        <row r="170">
          <cell r="A170" t="str">
            <v>FOURCART MAXENCE</v>
          </cell>
          <cell r="B170">
            <v>1988</v>
          </cell>
          <cell r="C170" t="str">
            <v>HSE</v>
          </cell>
          <cell r="D170" t="str">
            <v>BPCE SA</v>
          </cell>
          <cell r="E170">
            <v>15861929</v>
          </cell>
          <cell r="F170">
            <v>350</v>
          </cell>
          <cell r="G170">
            <v>350</v>
          </cell>
          <cell r="I170" t="str">
            <v>H</v>
          </cell>
          <cell r="J170">
            <v>700</v>
          </cell>
          <cell r="K170" t="str">
            <v>FOURCART MAXENCE</v>
          </cell>
          <cell r="L170" t="str">
            <v>FOURCART</v>
          </cell>
          <cell r="M170" t="str">
            <v>MAXENCE</v>
          </cell>
          <cell r="N170" t="str">
            <v>FOURCART MAXENCE</v>
          </cell>
        </row>
        <row r="171">
          <cell r="A171" t="str">
            <v>JEZEQUEL VERONIQUE</v>
          </cell>
          <cell r="B171">
            <v>1971</v>
          </cell>
          <cell r="C171" t="str">
            <v>FV2</v>
          </cell>
          <cell r="D171" t="str">
            <v>BPCE SA</v>
          </cell>
          <cell r="E171">
            <v>13781022</v>
          </cell>
          <cell r="G171">
            <v>405</v>
          </cell>
          <cell r="H171">
            <v>4</v>
          </cell>
          <cell r="I171" t="str">
            <v>F</v>
          </cell>
          <cell r="J171">
            <v>409</v>
          </cell>
          <cell r="K171" t="str">
            <v>JEZEQUEL VERONIQUE</v>
          </cell>
          <cell r="L171" t="str">
            <v>JEZEQUEL</v>
          </cell>
          <cell r="M171" t="str">
            <v>VERONIQUE</v>
          </cell>
          <cell r="N171" t="str">
            <v>JEZEQUEL VERONIQUE</v>
          </cell>
        </row>
        <row r="172">
          <cell r="A172" t="str">
            <v>BAILLY PIERRE</v>
          </cell>
          <cell r="B172">
            <v>1984</v>
          </cell>
          <cell r="C172" t="str">
            <v>HV1</v>
          </cell>
          <cell r="D172" t="str">
            <v>BPCE SA</v>
          </cell>
          <cell r="E172">
            <v>12245806</v>
          </cell>
          <cell r="G172">
            <v>466</v>
          </cell>
          <cell r="H172">
            <v>51</v>
          </cell>
          <cell r="I172" t="str">
            <v>H</v>
          </cell>
          <cell r="J172">
            <v>517</v>
          </cell>
          <cell r="K172" t="str">
            <v>BAILLY PIERRE</v>
          </cell>
          <cell r="L172" t="str">
            <v>BAILLY</v>
          </cell>
          <cell r="M172" t="str">
            <v>PIERRE</v>
          </cell>
          <cell r="N172" t="str">
            <v>BAILLY PIERRE</v>
          </cell>
        </row>
        <row r="173">
          <cell r="A173" t="str">
            <v>LAVENANT FABIEN</v>
          </cell>
          <cell r="B173">
            <v>1977</v>
          </cell>
          <cell r="C173" t="str">
            <v>HV1</v>
          </cell>
          <cell r="D173" t="str">
            <v>BPCE SA</v>
          </cell>
          <cell r="E173">
            <v>15655978</v>
          </cell>
          <cell r="G173">
            <v>471</v>
          </cell>
          <cell r="H173">
            <v>63</v>
          </cell>
          <cell r="I173" t="str">
            <v>H</v>
          </cell>
          <cell r="J173">
            <v>534</v>
          </cell>
          <cell r="K173" t="str">
            <v>LAVENANT FABIEN</v>
          </cell>
          <cell r="L173" t="str">
            <v>LAVENANT</v>
          </cell>
          <cell r="M173" t="str">
            <v>FABIEN</v>
          </cell>
          <cell r="N173" t="str">
            <v>LAVENANT FABIEN</v>
          </cell>
        </row>
        <row r="174">
          <cell r="A174" t="str">
            <v>ANGOUNOU THIERRY</v>
          </cell>
          <cell r="B174">
            <v>1973</v>
          </cell>
          <cell r="C174" t="str">
            <v>HV2</v>
          </cell>
          <cell r="D174" t="str">
            <v>BPCE SA</v>
          </cell>
          <cell r="E174">
            <v>13780307</v>
          </cell>
          <cell r="H174">
            <v>36</v>
          </cell>
          <cell r="I174" t="str">
            <v>H</v>
          </cell>
          <cell r="J174">
            <v>36</v>
          </cell>
          <cell r="K174" t="str">
            <v>ANGOUNOU THIERRY</v>
          </cell>
          <cell r="L174" t="str">
            <v>ANGOUNOU</v>
          </cell>
          <cell r="M174" t="str">
            <v>THIERRY</v>
          </cell>
          <cell r="N174" t="str">
            <v>ANGOUNOU THIERRY</v>
          </cell>
        </row>
        <row r="175">
          <cell r="A175" t="str">
            <v>GALTIER GUILLAUME</v>
          </cell>
          <cell r="B175">
            <v>1977</v>
          </cell>
          <cell r="C175" t="str">
            <v>HV1</v>
          </cell>
          <cell r="D175" t="str">
            <v>BPCE SA</v>
          </cell>
          <cell r="E175">
            <v>15655886</v>
          </cell>
          <cell r="H175">
            <v>65</v>
          </cell>
          <cell r="I175" t="str">
            <v>H</v>
          </cell>
          <cell r="J175">
            <v>65</v>
          </cell>
          <cell r="K175" t="str">
            <v>GALTIER GUILLAUME</v>
          </cell>
          <cell r="L175" t="str">
            <v>GALTIER</v>
          </cell>
          <cell r="M175" t="str">
            <v>GUILLAUME</v>
          </cell>
          <cell r="N175" t="str">
            <v>GALTIER GUILLAUME</v>
          </cell>
        </row>
        <row r="176">
          <cell r="A176" t="str">
            <v>LAUREAUX ERIC</v>
          </cell>
          <cell r="B176">
            <v>1973</v>
          </cell>
          <cell r="C176" t="str">
            <v>HV2</v>
          </cell>
          <cell r="D176" t="str">
            <v>BPCE SA</v>
          </cell>
          <cell r="E176">
            <v>15485740</v>
          </cell>
          <cell r="H176">
            <v>42</v>
          </cell>
          <cell r="I176" t="str">
            <v>H</v>
          </cell>
          <cell r="J176">
            <v>42</v>
          </cell>
          <cell r="K176" t="str">
            <v>LAUREAUX ERIC</v>
          </cell>
          <cell r="L176" t="str">
            <v>LAUREAUX</v>
          </cell>
          <cell r="M176" t="str">
            <v>ERIC</v>
          </cell>
          <cell r="N176" t="str">
            <v>LAUREAUX ERIC</v>
          </cell>
        </row>
        <row r="177">
          <cell r="A177" t="str">
            <v>SOUQUE EMMANUEL</v>
          </cell>
          <cell r="B177">
            <v>1980</v>
          </cell>
          <cell r="C177" t="str">
            <v>HV1</v>
          </cell>
          <cell r="D177" t="str">
            <v>BPCE SA</v>
          </cell>
          <cell r="E177">
            <v>13735521</v>
          </cell>
          <cell r="H177">
            <v>50</v>
          </cell>
          <cell r="I177" t="str">
            <v>H</v>
          </cell>
          <cell r="J177">
            <v>50</v>
          </cell>
          <cell r="K177" t="str">
            <v>SOUQUE EMMANUEL</v>
          </cell>
          <cell r="L177" t="str">
            <v>SOUQUE</v>
          </cell>
          <cell r="M177" t="str">
            <v>EMMANUEL</v>
          </cell>
          <cell r="N177" t="str">
            <v>SOUQUE EMMANUEL</v>
          </cell>
        </row>
        <row r="178">
          <cell r="A178" t="str">
            <v>TRAN LE HONG</v>
          </cell>
          <cell r="B178">
            <v>1976</v>
          </cell>
          <cell r="C178" t="str">
            <v>FV2</v>
          </cell>
          <cell r="D178" t="str">
            <v>BPCE SA</v>
          </cell>
          <cell r="E178">
            <v>12245882</v>
          </cell>
          <cell r="H178">
            <v>1</v>
          </cell>
          <cell r="I178" t="str">
            <v>F</v>
          </cell>
          <cell r="J178">
            <v>1</v>
          </cell>
          <cell r="K178" t="str">
            <v>TRAN LE HONG</v>
          </cell>
          <cell r="L178" t="str">
            <v>TRAN</v>
          </cell>
          <cell r="M178" t="str">
            <v>LE HONG</v>
          </cell>
          <cell r="N178" t="str">
            <v>TRAN LE HONG</v>
          </cell>
        </row>
        <row r="179">
          <cell r="A179" t="str">
            <v>TREGUIER HOEL</v>
          </cell>
          <cell r="B179">
            <v>1987</v>
          </cell>
          <cell r="C179" t="str">
            <v>HSE</v>
          </cell>
          <cell r="D179" t="str">
            <v>BPCE SA</v>
          </cell>
          <cell r="E179">
            <v>12245886</v>
          </cell>
          <cell r="H179">
            <v>75</v>
          </cell>
          <cell r="I179" t="str">
            <v>H</v>
          </cell>
          <cell r="J179">
            <v>75</v>
          </cell>
          <cell r="K179" t="str">
            <v>TREGUIER HOEL</v>
          </cell>
          <cell r="L179" t="str">
            <v>TREGUIER</v>
          </cell>
          <cell r="M179" t="str">
            <v>HOEL</v>
          </cell>
          <cell r="N179" t="str">
            <v>TREGUIER HOEL</v>
          </cell>
        </row>
        <row r="180">
          <cell r="A180" t="str">
            <v>AYME NATHALIE</v>
          </cell>
          <cell r="B180">
            <v>1978</v>
          </cell>
          <cell r="C180" t="str">
            <v>FV1</v>
          </cell>
          <cell r="D180" t="str">
            <v>BPCE SI</v>
          </cell>
          <cell r="E180">
            <v>15490145</v>
          </cell>
          <cell r="F180">
            <v>27</v>
          </cell>
          <cell r="G180">
            <v>27</v>
          </cell>
          <cell r="I180" t="str">
            <v>F</v>
          </cell>
          <cell r="J180">
            <v>54</v>
          </cell>
          <cell r="K180" t="str">
            <v>AYME NATHALIE</v>
          </cell>
          <cell r="L180" t="str">
            <v>AYME</v>
          </cell>
          <cell r="M180" t="str">
            <v>NATHALIE</v>
          </cell>
          <cell r="N180" t="str">
            <v>AYME NATHALIE</v>
          </cell>
        </row>
        <row r="181">
          <cell r="A181" t="str">
            <v>TREMINTIN VIRGINIE</v>
          </cell>
          <cell r="B181">
            <v>1980</v>
          </cell>
          <cell r="C181" t="str">
            <v>FV1</v>
          </cell>
          <cell r="D181" t="str">
            <v>BPCE SI</v>
          </cell>
          <cell r="E181">
            <v>11632488</v>
          </cell>
          <cell r="F181">
            <v>29</v>
          </cell>
          <cell r="G181">
            <v>29</v>
          </cell>
          <cell r="I181" t="str">
            <v>F</v>
          </cell>
          <cell r="J181">
            <v>58</v>
          </cell>
          <cell r="K181" t="str">
            <v>TREMINTIN VIRGINIE</v>
          </cell>
          <cell r="L181" t="str">
            <v>TREMINTIN</v>
          </cell>
          <cell r="M181" t="str">
            <v>VIRGINIE</v>
          </cell>
          <cell r="N181" t="str">
            <v>TREMINTIN VIRGINIE</v>
          </cell>
        </row>
        <row r="182">
          <cell r="A182" t="str">
            <v>DUBOIS ERIC</v>
          </cell>
          <cell r="B182">
            <v>1972</v>
          </cell>
          <cell r="C182" t="str">
            <v>HV2</v>
          </cell>
          <cell r="D182" t="str">
            <v>BPCE SI</v>
          </cell>
          <cell r="E182">
            <v>11632425</v>
          </cell>
          <cell r="F182">
            <v>81</v>
          </cell>
          <cell r="H182">
            <v>37</v>
          </cell>
          <cell r="I182" t="str">
            <v>H</v>
          </cell>
          <cell r="J182">
            <v>118</v>
          </cell>
          <cell r="K182" t="str">
            <v>DUBOIS ERIC</v>
          </cell>
          <cell r="L182" t="str">
            <v>DUBOIS</v>
          </cell>
          <cell r="M182" t="str">
            <v>ERIC</v>
          </cell>
          <cell r="N182" t="str">
            <v>DUBOIS ERIC</v>
          </cell>
        </row>
        <row r="183">
          <cell r="A183" t="str">
            <v>CLEARCH GILLES</v>
          </cell>
          <cell r="B183">
            <v>1973</v>
          </cell>
          <cell r="C183" t="str">
            <v>HV2</v>
          </cell>
          <cell r="D183" t="str">
            <v>BPCE SI</v>
          </cell>
          <cell r="E183">
            <v>12753402</v>
          </cell>
          <cell r="F183">
            <v>107</v>
          </cell>
          <cell r="I183" t="str">
            <v>H</v>
          </cell>
          <cell r="J183">
            <v>107</v>
          </cell>
          <cell r="K183" t="str">
            <v>CLEARCH GILLES</v>
          </cell>
          <cell r="L183" t="str">
            <v>CLEARCH</v>
          </cell>
          <cell r="M183" t="str">
            <v>GILLES</v>
          </cell>
          <cell r="N183" t="str">
            <v>CLEARCH GILLES</v>
          </cell>
        </row>
        <row r="184">
          <cell r="A184" t="str">
            <v>HERY JEAN-LUC</v>
          </cell>
          <cell r="B184">
            <v>1974</v>
          </cell>
          <cell r="C184" t="str">
            <v>HV2</v>
          </cell>
          <cell r="D184" t="str">
            <v>BPCE SI</v>
          </cell>
          <cell r="E184">
            <v>11632444</v>
          </cell>
          <cell r="F184">
            <v>114</v>
          </cell>
          <cell r="I184" t="str">
            <v>H</v>
          </cell>
          <cell r="J184">
            <v>114</v>
          </cell>
          <cell r="K184" t="str">
            <v>HERY JEAN-LUC</v>
          </cell>
          <cell r="L184" t="str">
            <v>HERY</v>
          </cell>
          <cell r="M184" t="str">
            <v>JEAN-LUC</v>
          </cell>
          <cell r="N184" t="str">
            <v>HERY JEAN-LUC</v>
          </cell>
        </row>
        <row r="185">
          <cell r="A185" t="str">
            <v>GUILLOU CHRISTOPHE</v>
          </cell>
          <cell r="B185">
            <v>1969</v>
          </cell>
          <cell r="C185" t="str">
            <v>HV2</v>
          </cell>
          <cell r="D185" t="str">
            <v>BPCE SI</v>
          </cell>
          <cell r="E185">
            <v>11632436</v>
          </cell>
          <cell r="F185">
            <v>120</v>
          </cell>
          <cell r="I185" t="str">
            <v>H</v>
          </cell>
          <cell r="J185">
            <v>120</v>
          </cell>
          <cell r="K185" t="str">
            <v>GUILLOU CHRISTOPHE</v>
          </cell>
          <cell r="L185" t="str">
            <v>GUILLOU</v>
          </cell>
          <cell r="M185" t="str">
            <v>CHRISTOPHE</v>
          </cell>
          <cell r="N185" t="str">
            <v>GUILLOU CHRISTOPHE</v>
          </cell>
        </row>
        <row r="186">
          <cell r="A186" t="str">
            <v>RINAUDO STEPHANIE</v>
          </cell>
          <cell r="B186">
            <v>1972</v>
          </cell>
          <cell r="C186" t="str">
            <v>FV2</v>
          </cell>
          <cell r="D186" t="str">
            <v>BPCE SI</v>
          </cell>
          <cell r="E186">
            <v>15814958</v>
          </cell>
          <cell r="F186">
            <v>163</v>
          </cell>
          <cell r="I186" t="str">
            <v>F</v>
          </cell>
          <cell r="J186">
            <v>163</v>
          </cell>
          <cell r="K186" t="str">
            <v>RINAUDO STEPHANIE</v>
          </cell>
          <cell r="L186" t="str">
            <v>RINAUDO</v>
          </cell>
          <cell r="M186" t="str">
            <v>STEPHANIE</v>
          </cell>
          <cell r="N186" t="str">
            <v>RINAUDO STEPHANIE</v>
          </cell>
        </row>
        <row r="187">
          <cell r="A187" t="str">
            <v>THIBAULT JEROME</v>
          </cell>
          <cell r="B187">
            <v>1979</v>
          </cell>
          <cell r="C187" t="str">
            <v>HV1</v>
          </cell>
          <cell r="D187" t="str">
            <v>BPCE SI</v>
          </cell>
          <cell r="E187">
            <v>12737943</v>
          </cell>
          <cell r="F187">
            <v>207</v>
          </cell>
          <cell r="I187" t="str">
            <v>H</v>
          </cell>
          <cell r="J187">
            <v>207</v>
          </cell>
          <cell r="K187" t="str">
            <v>THIBAULT JEROME</v>
          </cell>
          <cell r="L187" t="str">
            <v>THIBAULT</v>
          </cell>
          <cell r="M187" t="str">
            <v>JEROME</v>
          </cell>
          <cell r="N187" t="str">
            <v>THIBAULT JEROME</v>
          </cell>
        </row>
        <row r="188">
          <cell r="A188" t="str">
            <v>PEGOURIE MARC</v>
          </cell>
          <cell r="B188">
            <v>1985</v>
          </cell>
          <cell r="C188" t="str">
            <v>HV1</v>
          </cell>
          <cell r="D188" t="str">
            <v>BPCE SI</v>
          </cell>
          <cell r="E188">
            <v>13762679</v>
          </cell>
          <cell r="H188">
            <v>92</v>
          </cell>
          <cell r="I188" t="str">
            <v>H</v>
          </cell>
          <cell r="J188">
            <v>219</v>
          </cell>
          <cell r="K188" t="str">
            <v>PEGOURIE MARC</v>
          </cell>
          <cell r="L188" t="str">
            <v>PEGOURIE</v>
          </cell>
          <cell r="M188" t="str">
            <v>MARC</v>
          </cell>
          <cell r="N188" t="str">
            <v>PEGOURIE MARC</v>
          </cell>
        </row>
        <row r="189">
          <cell r="A189" t="str">
            <v>LEROUGE VALÈRE</v>
          </cell>
          <cell r="B189">
            <v>1977</v>
          </cell>
          <cell r="C189" t="str">
            <v>HV1</v>
          </cell>
          <cell r="D189" t="str">
            <v>BPCE SI</v>
          </cell>
          <cell r="E189">
            <v>15462595</v>
          </cell>
          <cell r="F189">
            <v>226</v>
          </cell>
          <cell r="I189" t="str">
            <v>H</v>
          </cell>
          <cell r="J189">
            <v>226</v>
          </cell>
          <cell r="K189" t="str">
            <v>LEROUGE VALÈRE</v>
          </cell>
          <cell r="L189" t="str">
            <v>LEROUGE</v>
          </cell>
          <cell r="M189" t="str">
            <v>VALÈRE</v>
          </cell>
          <cell r="N189" t="str">
            <v>LEROUGE VALÈRE</v>
          </cell>
        </row>
        <row r="190">
          <cell r="A190" t="str">
            <v>HUBERT VIANNEY</v>
          </cell>
          <cell r="B190">
            <v>1988</v>
          </cell>
          <cell r="C190" t="str">
            <v>HSE</v>
          </cell>
          <cell r="D190" t="str">
            <v>BPCE SI</v>
          </cell>
          <cell r="E190">
            <v>11632503</v>
          </cell>
          <cell r="F190">
            <v>293</v>
          </cell>
          <cell r="I190" t="str">
            <v>H</v>
          </cell>
          <cell r="J190">
            <v>293</v>
          </cell>
          <cell r="K190" t="str">
            <v>HUBERT VIANNEY</v>
          </cell>
          <cell r="L190" t="str">
            <v>HUBERT</v>
          </cell>
          <cell r="M190" t="str">
            <v>VIANNEY</v>
          </cell>
          <cell r="N190" t="str">
            <v>HUBERT VIANNEY</v>
          </cell>
        </row>
        <row r="191">
          <cell r="A191" t="str">
            <v>VABRE ROMAIN</v>
          </cell>
          <cell r="B191">
            <v>1991</v>
          </cell>
          <cell r="C191" t="str">
            <v>HSE</v>
          </cell>
          <cell r="D191" t="str">
            <v>BPCE SI</v>
          </cell>
          <cell r="E191">
            <v>12522210</v>
          </cell>
          <cell r="F191">
            <v>308</v>
          </cell>
          <cell r="I191" t="str">
            <v>H</v>
          </cell>
          <cell r="J191">
            <v>308</v>
          </cell>
          <cell r="K191" t="str">
            <v>VABRE ROMAIN</v>
          </cell>
          <cell r="L191" t="str">
            <v>VABRE</v>
          </cell>
          <cell r="M191" t="str">
            <v>ROMAIN</v>
          </cell>
          <cell r="N191" t="str">
            <v>VABRE ROMAIN</v>
          </cell>
        </row>
        <row r="192">
          <cell r="A192" t="str">
            <v>ROSSI ANTOINE</v>
          </cell>
          <cell r="B192">
            <v>1994</v>
          </cell>
          <cell r="C192" t="str">
            <v>HSE</v>
          </cell>
          <cell r="D192" t="str">
            <v>BPCE SI</v>
          </cell>
          <cell r="E192">
            <v>12738718</v>
          </cell>
          <cell r="F192">
            <v>321</v>
          </cell>
          <cell r="I192" t="str">
            <v>H</v>
          </cell>
          <cell r="J192">
            <v>321</v>
          </cell>
          <cell r="K192" t="str">
            <v>ROSSI ANTOINE</v>
          </cell>
          <cell r="L192" t="str">
            <v>ROSSI</v>
          </cell>
          <cell r="M192" t="str">
            <v>ANTOINE</v>
          </cell>
          <cell r="N192" t="str">
            <v>ROSSI ANTOINE</v>
          </cell>
        </row>
        <row r="193">
          <cell r="A193" t="str">
            <v>DUROCHER BENJAMIN</v>
          </cell>
          <cell r="B193">
            <v>1992</v>
          </cell>
          <cell r="C193" t="str">
            <v>HSE</v>
          </cell>
          <cell r="D193" t="str">
            <v>BPCE SI</v>
          </cell>
          <cell r="E193">
            <v>11632496</v>
          </cell>
          <cell r="F193">
            <v>328</v>
          </cell>
          <cell r="I193" t="str">
            <v>H</v>
          </cell>
          <cell r="J193">
            <v>328</v>
          </cell>
          <cell r="K193" t="str">
            <v>DUROCHER BENJAMIN</v>
          </cell>
          <cell r="L193" t="str">
            <v>DUROCHER</v>
          </cell>
          <cell r="M193" t="str">
            <v>BENJAMIN</v>
          </cell>
          <cell r="N193" t="str">
            <v>DUROCHER BENJAMIN</v>
          </cell>
        </row>
        <row r="194">
          <cell r="A194" t="str">
            <v>BENETEAU ADRIEN</v>
          </cell>
          <cell r="B194">
            <v>1992</v>
          </cell>
          <cell r="C194" t="str">
            <v>HSE</v>
          </cell>
          <cell r="D194" t="str">
            <v>BPCE SI</v>
          </cell>
          <cell r="E194">
            <v>12737737</v>
          </cell>
          <cell r="F194">
            <v>338</v>
          </cell>
          <cell r="I194" t="str">
            <v>H</v>
          </cell>
          <cell r="J194">
            <v>338</v>
          </cell>
          <cell r="K194" t="str">
            <v>BENETEAU ADRIEN</v>
          </cell>
          <cell r="L194" t="str">
            <v>BENETEAU</v>
          </cell>
          <cell r="M194" t="str">
            <v>ADRIEN</v>
          </cell>
          <cell r="N194" t="str">
            <v>BENETEAU ADRIEN</v>
          </cell>
        </row>
        <row r="195">
          <cell r="A195" t="str">
            <v>PANAGI MARIE-YOLAINE</v>
          </cell>
          <cell r="B195">
            <v>1971</v>
          </cell>
          <cell r="C195" t="str">
            <v>FV2</v>
          </cell>
          <cell r="D195" t="str">
            <v>BPCE SI</v>
          </cell>
          <cell r="E195">
            <v>15892682</v>
          </cell>
          <cell r="G195">
            <v>408</v>
          </cell>
          <cell r="I195" t="str">
            <v>F</v>
          </cell>
          <cell r="J195">
            <v>408</v>
          </cell>
          <cell r="K195" t="str">
            <v>PANAGI MARIE-YOLAINE</v>
          </cell>
          <cell r="L195" t="str">
            <v>PANAGI</v>
          </cell>
          <cell r="M195" t="str">
            <v>MARIE-YOLAINE</v>
          </cell>
          <cell r="N195" t="str">
            <v>PANAGI MARIE-YOLAINE</v>
          </cell>
        </row>
        <row r="196">
          <cell r="A196" t="str">
            <v>HAUMESSER CELINE</v>
          </cell>
          <cell r="B196">
            <v>1972</v>
          </cell>
          <cell r="C196" t="str">
            <v>FV2</v>
          </cell>
          <cell r="D196" t="str">
            <v>BPCE SI</v>
          </cell>
          <cell r="E196">
            <v>15426865</v>
          </cell>
          <cell r="G196">
            <v>410</v>
          </cell>
          <cell r="I196" t="str">
            <v>F</v>
          </cell>
          <cell r="J196">
            <v>410</v>
          </cell>
          <cell r="K196" t="str">
            <v>HAUMESSER CELINE</v>
          </cell>
          <cell r="L196" t="str">
            <v>HAUMESSER</v>
          </cell>
          <cell r="M196" t="str">
            <v>CELINE</v>
          </cell>
          <cell r="N196" t="str">
            <v>HAUMESSER BACHELIER CÉLINE</v>
          </cell>
        </row>
        <row r="197">
          <cell r="A197" t="str">
            <v>NAN STÉPHANIE</v>
          </cell>
          <cell r="B197">
            <v>1980</v>
          </cell>
          <cell r="C197" t="str">
            <v>FV1</v>
          </cell>
          <cell r="D197" t="str">
            <v>BPCE SI</v>
          </cell>
          <cell r="E197">
            <v>15853758</v>
          </cell>
          <cell r="G197">
            <v>414</v>
          </cell>
          <cell r="I197" t="str">
            <v>F</v>
          </cell>
          <cell r="J197">
            <v>414</v>
          </cell>
          <cell r="K197" t="str">
            <v>NAN STÉPHANIE</v>
          </cell>
          <cell r="L197" t="str">
            <v>NAN</v>
          </cell>
          <cell r="M197" t="str">
            <v>STÉPHANIE</v>
          </cell>
          <cell r="N197" t="str">
            <v>NAN STÉPHANIE</v>
          </cell>
        </row>
        <row r="198">
          <cell r="A198" t="str">
            <v>JOUINI MANELLE</v>
          </cell>
          <cell r="B198">
            <v>1994</v>
          </cell>
          <cell r="C198" t="str">
            <v>FSE</v>
          </cell>
          <cell r="D198" t="str">
            <v>BPCE SI</v>
          </cell>
          <cell r="E198">
            <v>15426558</v>
          </cell>
          <cell r="G198">
            <v>421</v>
          </cell>
          <cell r="I198" t="str">
            <v>F</v>
          </cell>
          <cell r="J198">
            <v>421</v>
          </cell>
          <cell r="K198" t="str">
            <v>JOUINI MANELLE</v>
          </cell>
          <cell r="L198" t="str">
            <v>JOUINI</v>
          </cell>
          <cell r="M198" t="str">
            <v>MANELLE</v>
          </cell>
          <cell r="N198" t="str">
            <v>JOUINI MANELLE</v>
          </cell>
        </row>
        <row r="199">
          <cell r="A199" t="str">
            <v>GODARD ANNE-SOPHIE</v>
          </cell>
          <cell r="B199">
            <v>1990</v>
          </cell>
          <cell r="C199" t="str">
            <v>FSE</v>
          </cell>
          <cell r="D199" t="str">
            <v>BPCE SI</v>
          </cell>
          <cell r="E199">
            <v>15843248</v>
          </cell>
          <cell r="G199">
            <v>425</v>
          </cell>
          <cell r="I199" t="str">
            <v>F</v>
          </cell>
          <cell r="J199">
            <v>425</v>
          </cell>
          <cell r="K199" t="str">
            <v>GODARD ANNE-SOPHIE</v>
          </cell>
          <cell r="L199" t="str">
            <v>GODARD</v>
          </cell>
          <cell r="M199" t="str">
            <v>ANNE-SOPHIE</v>
          </cell>
          <cell r="N199" t="str">
            <v>GODARD ANNE-SOPHIE</v>
          </cell>
        </row>
        <row r="200">
          <cell r="A200" t="str">
            <v>VAN STAEN CYRIL</v>
          </cell>
          <cell r="B200">
            <v>1984</v>
          </cell>
          <cell r="C200" t="str">
            <v>HV1</v>
          </cell>
          <cell r="D200" t="str">
            <v>BPCE SI</v>
          </cell>
          <cell r="E200">
            <v>12753431</v>
          </cell>
          <cell r="G200">
            <v>462</v>
          </cell>
          <cell r="I200" t="str">
            <v>H</v>
          </cell>
          <cell r="J200">
            <v>462</v>
          </cell>
          <cell r="K200" t="str">
            <v>VAN STAEN CYRIL</v>
          </cell>
          <cell r="L200" t="str">
            <v>VAN STAEN</v>
          </cell>
          <cell r="M200" t="str">
            <v>CYRIL</v>
          </cell>
          <cell r="N200" t="str">
            <v>VAN STAEN CYRIL</v>
          </cell>
        </row>
        <row r="201">
          <cell r="A201" t="str">
            <v>DELATTRE JACQUES</v>
          </cell>
          <cell r="B201">
            <v>1979</v>
          </cell>
          <cell r="C201" t="str">
            <v>HV1</v>
          </cell>
          <cell r="D201" t="str">
            <v>BPCE SI</v>
          </cell>
          <cell r="E201">
            <v>12753414</v>
          </cell>
          <cell r="G201">
            <v>465</v>
          </cell>
          <cell r="H201">
            <v>54</v>
          </cell>
          <cell r="I201" t="str">
            <v>H</v>
          </cell>
          <cell r="J201">
            <v>519</v>
          </cell>
          <cell r="K201" t="str">
            <v>DELATTRE JACQUES</v>
          </cell>
          <cell r="L201" t="str">
            <v>DELATTRE</v>
          </cell>
          <cell r="M201" t="str">
            <v>JACQUES</v>
          </cell>
          <cell r="N201" t="str">
            <v>DELATTRE JACQUES</v>
          </cell>
        </row>
        <row r="202">
          <cell r="A202" t="str">
            <v>BETETA MICHEL</v>
          </cell>
          <cell r="B202">
            <v>1978</v>
          </cell>
          <cell r="C202" t="str">
            <v>HV1</v>
          </cell>
          <cell r="D202" t="str">
            <v>BPCE SI</v>
          </cell>
          <cell r="E202">
            <v>15924879</v>
          </cell>
          <cell r="G202">
            <v>474</v>
          </cell>
          <cell r="I202" t="str">
            <v>H</v>
          </cell>
          <cell r="J202">
            <v>474</v>
          </cell>
          <cell r="K202" t="str">
            <v>BETETA MICHEL</v>
          </cell>
          <cell r="L202" t="str">
            <v>BETETA</v>
          </cell>
          <cell r="M202" t="str">
            <v>MICHEL</v>
          </cell>
          <cell r="N202" t="str">
            <v>BETETA MICHEL</v>
          </cell>
        </row>
        <row r="203">
          <cell r="A203" t="str">
            <v>RUBINI QUENTIN</v>
          </cell>
          <cell r="B203">
            <v>1994</v>
          </cell>
          <cell r="C203" t="str">
            <v>HSE</v>
          </cell>
          <cell r="D203" t="str">
            <v>BPCE SI</v>
          </cell>
          <cell r="E203">
            <v>13761344</v>
          </cell>
          <cell r="G203">
            <v>479</v>
          </cell>
          <cell r="I203" t="str">
            <v>H</v>
          </cell>
          <cell r="J203">
            <v>479</v>
          </cell>
          <cell r="K203" t="str">
            <v>RUBINI QUENTIN</v>
          </cell>
          <cell r="L203" t="str">
            <v>RUBINI</v>
          </cell>
          <cell r="M203" t="str">
            <v>QUENTIN</v>
          </cell>
          <cell r="N203" t="str">
            <v>RUBINI QUENTIN</v>
          </cell>
        </row>
        <row r="204">
          <cell r="A204" t="str">
            <v>LOZES FRANCOIS</v>
          </cell>
          <cell r="B204">
            <v>1994</v>
          </cell>
          <cell r="C204" t="str">
            <v>HSE</v>
          </cell>
          <cell r="D204" t="str">
            <v>BPCE SI</v>
          </cell>
          <cell r="E204">
            <v>15023357</v>
          </cell>
          <cell r="G204">
            <v>490</v>
          </cell>
          <cell r="I204" t="str">
            <v>H</v>
          </cell>
          <cell r="J204">
            <v>490</v>
          </cell>
          <cell r="K204" t="str">
            <v>LOZES FRANCOIS</v>
          </cell>
          <cell r="L204" t="str">
            <v>LOZES</v>
          </cell>
          <cell r="M204" t="str">
            <v>FRANCOIS</v>
          </cell>
          <cell r="N204" t="str">
            <v>LOZES FRANCOIS</v>
          </cell>
        </row>
        <row r="205">
          <cell r="A205" t="str">
            <v>JOULIE REMY</v>
          </cell>
          <cell r="B205">
            <v>1987</v>
          </cell>
          <cell r="C205" t="str">
            <v>HSE</v>
          </cell>
          <cell r="D205" t="str">
            <v>BPCE SI</v>
          </cell>
          <cell r="E205">
            <v>15903373</v>
          </cell>
          <cell r="F205">
            <v>362</v>
          </cell>
          <cell r="I205" t="str">
            <v>H</v>
          </cell>
          <cell r="J205">
            <v>84</v>
          </cell>
          <cell r="K205" t="str">
            <v>JOULIE REMY</v>
          </cell>
          <cell r="L205" t="str">
            <v>JOULIE</v>
          </cell>
          <cell r="M205" t="str">
            <v>REMY</v>
          </cell>
          <cell r="N205" t="str">
            <v>JOULIE REMY</v>
          </cell>
        </row>
        <row r="206">
          <cell r="A206" t="str">
            <v>SFERRUZZA BENJAMIN</v>
          </cell>
          <cell r="B206">
            <v>1990</v>
          </cell>
          <cell r="C206" t="str">
            <v>HSE</v>
          </cell>
          <cell r="D206" t="str">
            <v>BPCE SI</v>
          </cell>
          <cell r="E206">
            <v>15903051</v>
          </cell>
          <cell r="H206">
            <v>83</v>
          </cell>
          <cell r="I206" t="str">
            <v>H</v>
          </cell>
          <cell r="J206">
            <v>83</v>
          </cell>
          <cell r="K206" t="str">
            <v>SFERRUZZA BENJAMIN</v>
          </cell>
          <cell r="L206" t="str">
            <v>SFERRUZZA</v>
          </cell>
          <cell r="M206" t="str">
            <v>BENJAMIN</v>
          </cell>
          <cell r="N206" t="str">
            <v>SFERRUZZA BENJAMIN</v>
          </cell>
        </row>
        <row r="207">
          <cell r="A207" t="str">
            <v>WEY SAMUEL</v>
          </cell>
          <cell r="B207">
            <v>1977</v>
          </cell>
          <cell r="C207" t="str">
            <v>HV1</v>
          </cell>
          <cell r="D207" t="str">
            <v>BPCE SI</v>
          </cell>
          <cell r="E207">
            <v>13762606</v>
          </cell>
          <cell r="H207">
            <v>61</v>
          </cell>
          <cell r="I207" t="str">
            <v>H</v>
          </cell>
          <cell r="J207">
            <v>61</v>
          </cell>
          <cell r="K207" t="str">
            <v>WEY SAMUEL</v>
          </cell>
          <cell r="L207" t="str">
            <v>WEY</v>
          </cell>
          <cell r="M207" t="str">
            <v>SAMUEL</v>
          </cell>
          <cell r="N207" t="str">
            <v>WEY SAMUEL</v>
          </cell>
        </row>
        <row r="208">
          <cell r="A208" t="str">
            <v>COSTE STEPHANE</v>
          </cell>
          <cell r="B208">
            <v>1968</v>
          </cell>
          <cell r="C208" t="str">
            <v>HV2</v>
          </cell>
          <cell r="D208" t="str">
            <v>CE Aquitaine Poitou Charentes</v>
          </cell>
          <cell r="E208">
            <v>11605785</v>
          </cell>
          <cell r="F208">
            <v>88</v>
          </cell>
          <cell r="G208">
            <v>88</v>
          </cell>
          <cell r="I208" t="str">
            <v>H</v>
          </cell>
          <cell r="J208">
            <v>176</v>
          </cell>
          <cell r="K208" t="str">
            <v>COSTE STEPHANE</v>
          </cell>
          <cell r="L208" t="str">
            <v>COSTE</v>
          </cell>
          <cell r="M208" t="str">
            <v>STEPHANE</v>
          </cell>
          <cell r="N208" t="str">
            <v>COSTE STÉPHANE</v>
          </cell>
        </row>
        <row r="209">
          <cell r="A209" t="str">
            <v>GARNIER CAROLE</v>
          </cell>
          <cell r="B209">
            <v>1971</v>
          </cell>
          <cell r="C209" t="str">
            <v>FV2</v>
          </cell>
          <cell r="D209" t="str">
            <v>CE Aquitaine Poitou Charentes</v>
          </cell>
          <cell r="E209">
            <v>11605809</v>
          </cell>
          <cell r="F209">
            <v>135</v>
          </cell>
          <cell r="G209">
            <v>135</v>
          </cell>
          <cell r="I209" t="str">
            <v>F</v>
          </cell>
          <cell r="J209">
            <v>270</v>
          </cell>
          <cell r="K209" t="str">
            <v>GARNIER CAROLE</v>
          </cell>
          <cell r="L209" t="str">
            <v>GARNIER</v>
          </cell>
          <cell r="M209" t="str">
            <v>CAROLE</v>
          </cell>
          <cell r="N209" t="str">
            <v>GARNIER CAROLE</v>
          </cell>
        </row>
        <row r="210">
          <cell r="A210" t="str">
            <v>INCHAUSPE MAIDER</v>
          </cell>
          <cell r="B210">
            <v>1971</v>
          </cell>
          <cell r="C210" t="str">
            <v>FV2</v>
          </cell>
          <cell r="D210" t="str">
            <v>CE Aquitaine Poitou Charentes</v>
          </cell>
          <cell r="E210">
            <v>11605827</v>
          </cell>
          <cell r="F210">
            <v>136</v>
          </cell>
          <cell r="I210" t="str">
            <v>F</v>
          </cell>
          <cell r="J210">
            <v>136</v>
          </cell>
          <cell r="K210" t="str">
            <v>INCHAUSPE MAIDER</v>
          </cell>
          <cell r="L210" t="str">
            <v>INCHAUSPE</v>
          </cell>
          <cell r="M210" t="str">
            <v>MAIDER</v>
          </cell>
          <cell r="N210" t="str">
            <v>INCHAUSPE MAIDER</v>
          </cell>
        </row>
        <row r="211">
          <cell r="A211" t="str">
            <v>BORGES CHRISTINE</v>
          </cell>
          <cell r="B211">
            <v>1969</v>
          </cell>
          <cell r="C211" t="str">
            <v>FV2</v>
          </cell>
          <cell r="D211" t="str">
            <v>CE Aquitaine Poitou Charentes</v>
          </cell>
          <cell r="E211">
            <v>11605743</v>
          </cell>
          <cell r="F211">
            <v>138</v>
          </cell>
          <cell r="G211">
            <v>138</v>
          </cell>
          <cell r="I211" t="str">
            <v>F</v>
          </cell>
          <cell r="J211">
            <v>276</v>
          </cell>
          <cell r="K211" t="str">
            <v>BORGES CHRISTINE</v>
          </cell>
          <cell r="L211" t="str">
            <v>BORGES</v>
          </cell>
          <cell r="M211" t="str">
            <v>CHRISTINE</v>
          </cell>
          <cell r="N211" t="str">
            <v>BORGES CHRISTINE</v>
          </cell>
        </row>
        <row r="212">
          <cell r="A212" t="str">
            <v>LHOMME KARINE</v>
          </cell>
          <cell r="B212">
            <v>1974</v>
          </cell>
          <cell r="C212" t="str">
            <v>FV2</v>
          </cell>
          <cell r="D212" t="str">
            <v>CE Aquitaine Poitou Charentes</v>
          </cell>
          <cell r="E212">
            <v>14944517</v>
          </cell>
          <cell r="F212">
            <v>172</v>
          </cell>
          <cell r="I212" t="str">
            <v>F</v>
          </cell>
          <cell r="J212">
            <v>172</v>
          </cell>
          <cell r="K212" t="str">
            <v>LHOMME KARINE</v>
          </cell>
          <cell r="L212" t="str">
            <v>LHOMME</v>
          </cell>
          <cell r="M212" t="str">
            <v>KARINE</v>
          </cell>
          <cell r="N212" t="str">
            <v>LHOMME KARINE</v>
          </cell>
        </row>
        <row r="213">
          <cell r="A213" t="str">
            <v>DRABIK JULIEN</v>
          </cell>
          <cell r="B213">
            <v>1980</v>
          </cell>
          <cell r="C213" t="str">
            <v>HV1</v>
          </cell>
          <cell r="D213" t="str">
            <v>CE Aquitaine Poitou Charentes</v>
          </cell>
          <cell r="E213">
            <v>11605800</v>
          </cell>
          <cell r="F213">
            <v>202</v>
          </cell>
          <cell r="I213" t="str">
            <v>H</v>
          </cell>
          <cell r="J213">
            <v>202</v>
          </cell>
          <cell r="K213" t="str">
            <v>DRABIK JULIEN</v>
          </cell>
          <cell r="L213" t="str">
            <v>DRABIK</v>
          </cell>
          <cell r="M213" t="str">
            <v>JULIEN</v>
          </cell>
          <cell r="N213" t="str">
            <v>DRABIK JULIEN</v>
          </cell>
        </row>
        <row r="214">
          <cell r="A214" t="str">
            <v>BELLOUT SEBASTIEN</v>
          </cell>
          <cell r="B214">
            <v>1981</v>
          </cell>
          <cell r="C214" t="str">
            <v>HV1</v>
          </cell>
          <cell r="D214" t="str">
            <v>CE Aquitaine Poitou Charentes</v>
          </cell>
          <cell r="E214">
            <v>13553043</v>
          </cell>
          <cell r="F214">
            <v>204</v>
          </cell>
          <cell r="I214" t="str">
            <v>H</v>
          </cell>
          <cell r="J214">
            <v>204</v>
          </cell>
          <cell r="K214" t="str">
            <v>BELLOUT SEBASTIEN</v>
          </cell>
          <cell r="L214" t="str">
            <v>BELLOUT</v>
          </cell>
          <cell r="M214" t="str">
            <v>SEBASTIEN</v>
          </cell>
          <cell r="N214" t="str">
            <v>BELLOUT SEBASTIEN</v>
          </cell>
        </row>
        <row r="215">
          <cell r="A215" t="str">
            <v>MICHONNEAU JULIEN</v>
          </cell>
          <cell r="B215">
            <v>1983</v>
          </cell>
          <cell r="C215" t="str">
            <v>HV1</v>
          </cell>
          <cell r="D215" t="str">
            <v>CE Aquitaine Poitou Charentes</v>
          </cell>
          <cell r="E215">
            <v>11605865</v>
          </cell>
          <cell r="F215">
            <v>206</v>
          </cell>
          <cell r="I215" t="str">
            <v>H</v>
          </cell>
          <cell r="J215">
            <v>206</v>
          </cell>
          <cell r="K215" t="str">
            <v>MICHONNEAU JULIEN</v>
          </cell>
          <cell r="L215" t="str">
            <v>MICHONNEAU</v>
          </cell>
          <cell r="M215" t="str">
            <v>JULIEN</v>
          </cell>
          <cell r="N215" t="str">
            <v>MICHONNEAU JULIEN</v>
          </cell>
        </row>
        <row r="216">
          <cell r="A216" t="str">
            <v>CANALE OLIVIER</v>
          </cell>
          <cell r="B216">
            <v>1977</v>
          </cell>
          <cell r="C216" t="str">
            <v>HV1</v>
          </cell>
          <cell r="D216" t="str">
            <v>CE Aquitaine Poitou Charentes</v>
          </cell>
          <cell r="E216">
            <v>12255279</v>
          </cell>
          <cell r="F216">
            <v>232</v>
          </cell>
          <cell r="G216">
            <v>232</v>
          </cell>
          <cell r="H216">
            <v>67</v>
          </cell>
          <cell r="I216" t="str">
            <v>H</v>
          </cell>
          <cell r="J216">
            <v>531</v>
          </cell>
          <cell r="K216" t="str">
            <v>CANALE OLIVIER</v>
          </cell>
          <cell r="L216" t="str">
            <v>CANALE</v>
          </cell>
          <cell r="M216" t="str">
            <v>OLIVIER</v>
          </cell>
          <cell r="N216" t="str">
            <v>CANALE OLIVIER</v>
          </cell>
        </row>
        <row r="217">
          <cell r="A217" t="str">
            <v>MARCHIVE THIBAULT</v>
          </cell>
          <cell r="B217">
            <v>1992</v>
          </cell>
          <cell r="C217" t="str">
            <v>HSE</v>
          </cell>
          <cell r="D217" t="str">
            <v>CE Aquitaine Poitou Charentes</v>
          </cell>
          <cell r="E217">
            <v>13764260</v>
          </cell>
          <cell r="F217">
            <v>323</v>
          </cell>
          <cell r="I217" t="str">
            <v>H</v>
          </cell>
          <cell r="J217">
            <v>323</v>
          </cell>
          <cell r="K217" t="str">
            <v>MARCHIVE THIBAULT</v>
          </cell>
          <cell r="L217" t="str">
            <v>MARCHIVE</v>
          </cell>
          <cell r="M217" t="str">
            <v>THIBAULT</v>
          </cell>
          <cell r="N217" t="str">
            <v>MARCHIVE THIBAULT</v>
          </cell>
        </row>
        <row r="218">
          <cell r="A218" t="str">
            <v>FREYSSINET SIDNEY</v>
          </cell>
          <cell r="B218">
            <v>1996</v>
          </cell>
          <cell r="C218" t="str">
            <v>HSE</v>
          </cell>
          <cell r="D218" t="str">
            <v>CE Aquitaine Poitou Charentes</v>
          </cell>
          <cell r="E218">
            <v>15926785</v>
          </cell>
          <cell r="F218">
            <v>324</v>
          </cell>
          <cell r="I218" t="str">
            <v>H</v>
          </cell>
          <cell r="J218">
            <v>324</v>
          </cell>
          <cell r="K218" t="str">
            <v>FREYSSINET SIDNEY</v>
          </cell>
          <cell r="L218" t="str">
            <v>FREYSSINET</v>
          </cell>
          <cell r="M218" t="str">
            <v>SIDNEY</v>
          </cell>
          <cell r="N218" t="str">
            <v>FREYSSINET SIDNEY</v>
          </cell>
        </row>
        <row r="219">
          <cell r="A219" t="str">
            <v>RIVOIRE FLAVIEN</v>
          </cell>
          <cell r="B219">
            <v>1995</v>
          </cell>
          <cell r="C219" t="str">
            <v>HSE</v>
          </cell>
          <cell r="D219" t="str">
            <v>CE Aquitaine Poitou Charentes</v>
          </cell>
          <cell r="E219">
            <v>15820795</v>
          </cell>
          <cell r="F219">
            <v>339</v>
          </cell>
          <cell r="I219" t="str">
            <v>H</v>
          </cell>
          <cell r="J219">
            <v>339</v>
          </cell>
          <cell r="K219" t="str">
            <v>RIVOIRE FLAVIEN</v>
          </cell>
          <cell r="L219" t="str">
            <v>RIVOIRE</v>
          </cell>
          <cell r="M219" t="str">
            <v>FLAVIEN</v>
          </cell>
          <cell r="N219" t="str">
            <v>RIVOIRE FLAVIEN</v>
          </cell>
        </row>
        <row r="220">
          <cell r="A220" t="str">
            <v>DE PASSOS KEVIN</v>
          </cell>
          <cell r="B220">
            <v>2001</v>
          </cell>
          <cell r="C220" t="str">
            <v>HSE</v>
          </cell>
          <cell r="D220" t="str">
            <v>CE Aquitaine Poitou Charentes</v>
          </cell>
          <cell r="E220">
            <v>15897583</v>
          </cell>
          <cell r="H220">
            <v>88</v>
          </cell>
          <cell r="I220" t="str">
            <v>H</v>
          </cell>
          <cell r="J220">
            <v>88</v>
          </cell>
          <cell r="K220" t="str">
            <v>DE PASSOS KEVIN</v>
          </cell>
          <cell r="L220" t="str">
            <v>DE PASSOS</v>
          </cell>
          <cell r="M220" t="str">
            <v>KEVIN</v>
          </cell>
          <cell r="N220" t="str">
            <v>DE PASSOS KEVIN</v>
          </cell>
        </row>
        <row r="221">
          <cell r="A221" t="str">
            <v>LAURA ODILE</v>
          </cell>
          <cell r="B221">
            <v>1969</v>
          </cell>
          <cell r="C221" t="str">
            <v>FV2</v>
          </cell>
          <cell r="D221" t="str">
            <v>CE Aquitaine Poitou Charentes</v>
          </cell>
          <cell r="E221">
            <v>11605846</v>
          </cell>
          <cell r="H221">
            <v>3</v>
          </cell>
          <cell r="I221" t="str">
            <v>F</v>
          </cell>
          <cell r="J221">
            <v>3</v>
          </cell>
          <cell r="K221" t="str">
            <v>LAURA ODILE</v>
          </cell>
          <cell r="L221" t="str">
            <v>LAURA</v>
          </cell>
          <cell r="M221" t="str">
            <v>ODILE</v>
          </cell>
          <cell r="N221" t="str">
            <v>LAURA ODILE</v>
          </cell>
        </row>
        <row r="222">
          <cell r="A222" t="str">
            <v>PEPAY ROMAIN</v>
          </cell>
          <cell r="B222">
            <v>1978</v>
          </cell>
          <cell r="C222" t="str">
            <v>FV1</v>
          </cell>
          <cell r="D222" t="str">
            <v>CE Aquitaine Poitou Charentes</v>
          </cell>
          <cell r="E222">
            <v>12289496</v>
          </cell>
          <cell r="H222">
            <v>9</v>
          </cell>
          <cell r="I222" t="str">
            <v>F</v>
          </cell>
          <cell r="J222">
            <v>9</v>
          </cell>
          <cell r="K222" t="str">
            <v>PEPAY ROMAIN</v>
          </cell>
          <cell r="L222" t="str">
            <v>PEPAY</v>
          </cell>
          <cell r="M222" t="str">
            <v>ROMAIN</v>
          </cell>
          <cell r="N222" t="str">
            <v>PEPAY ROMAIN</v>
          </cell>
        </row>
        <row r="223">
          <cell r="A223" t="str">
            <v>BOISSEUIL AUDREY</v>
          </cell>
          <cell r="B223">
            <v>1985</v>
          </cell>
          <cell r="C223" t="str">
            <v>FV1</v>
          </cell>
          <cell r="D223" t="str">
            <v>CE Auvergne Limousin</v>
          </cell>
          <cell r="E223">
            <v>13619775</v>
          </cell>
          <cell r="F223">
            <v>28</v>
          </cell>
          <cell r="G223">
            <v>28</v>
          </cell>
          <cell r="I223" t="str">
            <v>F</v>
          </cell>
          <cell r="J223">
            <v>56</v>
          </cell>
          <cell r="K223" t="str">
            <v>BOISSEUIL AUDREY</v>
          </cell>
          <cell r="L223" t="str">
            <v>BOISSEUIL</v>
          </cell>
          <cell r="M223" t="str">
            <v>AUDREY</v>
          </cell>
          <cell r="N223" t="str">
            <v>BOISSEUIL AUDREY</v>
          </cell>
        </row>
        <row r="224">
          <cell r="A224" t="str">
            <v>AUTHIER PIERRE</v>
          </cell>
          <cell r="B224">
            <v>1978</v>
          </cell>
          <cell r="C224" t="str">
            <v>HV1</v>
          </cell>
          <cell r="D224" t="str">
            <v>CE Auvergne Limousin</v>
          </cell>
          <cell r="E224">
            <v>12741941</v>
          </cell>
          <cell r="F224">
            <v>190</v>
          </cell>
          <cell r="G224">
            <v>190</v>
          </cell>
          <cell r="I224" t="str">
            <v>H</v>
          </cell>
          <cell r="J224">
            <v>380</v>
          </cell>
          <cell r="K224" t="str">
            <v>AUTHIER PIERRE</v>
          </cell>
          <cell r="L224" t="str">
            <v>AUTHIER</v>
          </cell>
          <cell r="M224" t="str">
            <v>PIERRE</v>
          </cell>
          <cell r="N224" t="str">
            <v>AUTHIER PIERRE</v>
          </cell>
        </row>
        <row r="225">
          <cell r="A225" t="str">
            <v>EL ABBADY DAVID</v>
          </cell>
          <cell r="B225">
            <v>1977</v>
          </cell>
          <cell r="C225" t="str">
            <v>HV1</v>
          </cell>
          <cell r="D225" t="str">
            <v>CE Auvergne Limousin</v>
          </cell>
          <cell r="E225">
            <v>15889842</v>
          </cell>
          <cell r="F225">
            <v>214</v>
          </cell>
          <cell r="G225">
            <v>214</v>
          </cell>
          <cell r="I225" t="str">
            <v>H</v>
          </cell>
          <cell r="J225">
            <v>428</v>
          </cell>
          <cell r="K225" t="str">
            <v>EL ABBADY DAVID</v>
          </cell>
          <cell r="L225" t="str">
            <v>EL ABBADY</v>
          </cell>
          <cell r="M225" t="str">
            <v>DAVID</v>
          </cell>
          <cell r="N225" t="str">
            <v>EL ABBADY DAVID</v>
          </cell>
        </row>
        <row r="226">
          <cell r="A226" t="str">
            <v>GAUCHON FRANCIS</v>
          </cell>
          <cell r="B226">
            <v>1983</v>
          </cell>
          <cell r="C226" t="str">
            <v>HV1</v>
          </cell>
          <cell r="D226" t="str">
            <v>CE Auvergne Limousin</v>
          </cell>
          <cell r="E226">
            <v>13224085</v>
          </cell>
          <cell r="F226">
            <v>229</v>
          </cell>
          <cell r="G226">
            <v>229</v>
          </cell>
          <cell r="I226" t="str">
            <v>H</v>
          </cell>
          <cell r="J226">
            <v>458</v>
          </cell>
          <cell r="K226" t="str">
            <v>GAUCHON FRANCIS</v>
          </cell>
          <cell r="L226" t="str">
            <v>GAUCHON</v>
          </cell>
          <cell r="M226" t="str">
            <v>FRANCIS</v>
          </cell>
          <cell r="N226" t="str">
            <v>GAUCHON FRANCIS</v>
          </cell>
        </row>
        <row r="227">
          <cell r="A227" t="str">
            <v>BIGRE OLIVIA</v>
          </cell>
          <cell r="B227">
            <v>2001</v>
          </cell>
          <cell r="C227" t="str">
            <v>FSE</v>
          </cell>
          <cell r="D227" t="str">
            <v>CE Auvergne Limousin</v>
          </cell>
          <cell r="E227">
            <v>13619711</v>
          </cell>
          <cell r="F227">
            <v>277</v>
          </cell>
          <cell r="G227">
            <v>277</v>
          </cell>
          <cell r="I227" t="str">
            <v>F</v>
          </cell>
          <cell r="J227">
            <v>277</v>
          </cell>
          <cell r="K227" t="str">
            <v>BIGRE OLIVIA</v>
          </cell>
          <cell r="L227" t="str">
            <v>BIGRE</v>
          </cell>
          <cell r="M227" t="str">
            <v>OLIVIA</v>
          </cell>
          <cell r="N227" t="str">
            <v>BIGRE OLIVIA</v>
          </cell>
        </row>
        <row r="228">
          <cell r="A228" t="str">
            <v>LEYBROS ANTHONY</v>
          </cell>
          <cell r="B228">
            <v>1988</v>
          </cell>
          <cell r="C228" t="str">
            <v>HSE</v>
          </cell>
          <cell r="D228" t="str">
            <v>CE Auvergne Limousin</v>
          </cell>
          <cell r="E228">
            <v>13413335</v>
          </cell>
          <cell r="F228">
            <v>297</v>
          </cell>
          <cell r="G228">
            <v>297</v>
          </cell>
          <cell r="I228" t="str">
            <v>H</v>
          </cell>
          <cell r="J228">
            <v>594</v>
          </cell>
          <cell r="K228" t="str">
            <v>LEYBROS ANTHONY</v>
          </cell>
          <cell r="L228" t="str">
            <v>LEYBROS</v>
          </cell>
          <cell r="M228" t="str">
            <v>ANTHONY</v>
          </cell>
          <cell r="N228" t="str">
            <v>LEYBROS ANTHONY</v>
          </cell>
        </row>
        <row r="229">
          <cell r="A229" t="str">
            <v>GAUTIER BAUDHUIT JEREMY</v>
          </cell>
          <cell r="B229">
            <v>1997</v>
          </cell>
          <cell r="C229" t="str">
            <v>HSE</v>
          </cell>
          <cell r="D229" t="str">
            <v>CE Auvergne Limousin</v>
          </cell>
          <cell r="E229">
            <v>11674866</v>
          </cell>
          <cell r="F229">
            <v>331</v>
          </cell>
          <cell r="G229">
            <v>331</v>
          </cell>
          <cell r="I229" t="str">
            <v>H</v>
          </cell>
          <cell r="J229">
            <v>662</v>
          </cell>
          <cell r="K229" t="str">
            <v>GAUTIER BAUDHUIT JEREMY</v>
          </cell>
          <cell r="L229" t="str">
            <v>GAUTIER BAUDHUIT</v>
          </cell>
          <cell r="M229" t="str">
            <v>JEREMY</v>
          </cell>
          <cell r="N229" t="str">
            <v>GAUTIER BAUDHUIT JEREMY</v>
          </cell>
        </row>
        <row r="230">
          <cell r="A230" t="str">
            <v>GENTES FLORENT</v>
          </cell>
          <cell r="B230">
            <v>1990</v>
          </cell>
          <cell r="C230" t="str">
            <v>HSE</v>
          </cell>
          <cell r="D230" t="str">
            <v>CE Auvergne Limousin</v>
          </cell>
          <cell r="E230">
            <v>15889828</v>
          </cell>
          <cell r="F230">
            <v>334</v>
          </cell>
          <cell r="G230">
            <v>334</v>
          </cell>
          <cell r="I230" t="str">
            <v>H</v>
          </cell>
          <cell r="J230">
            <v>668</v>
          </cell>
          <cell r="K230" t="str">
            <v>GENTES FLORENT</v>
          </cell>
          <cell r="L230" t="str">
            <v>GENTES</v>
          </cell>
          <cell r="M230" t="str">
            <v>FLORENT</v>
          </cell>
          <cell r="N230" t="str">
            <v>GENTES FLORENT</v>
          </cell>
        </row>
        <row r="231">
          <cell r="A231" t="str">
            <v>MALMARTEL ANTON</v>
          </cell>
          <cell r="B231">
            <v>1990</v>
          </cell>
          <cell r="C231" t="str">
            <v>HSE</v>
          </cell>
          <cell r="D231" t="str">
            <v>CE Auvergne Limousin</v>
          </cell>
          <cell r="E231">
            <v>15889775</v>
          </cell>
          <cell r="F231">
            <v>351</v>
          </cell>
          <cell r="G231">
            <v>351</v>
          </cell>
          <cell r="I231" t="str">
            <v>H</v>
          </cell>
          <cell r="J231">
            <v>702</v>
          </cell>
          <cell r="K231" t="str">
            <v>MALMARTEL ANTON</v>
          </cell>
          <cell r="L231" t="str">
            <v>MALMARTEL</v>
          </cell>
          <cell r="M231" t="str">
            <v>ANTON</v>
          </cell>
          <cell r="N231" t="str">
            <v>MALMARTEL ANTON</v>
          </cell>
        </row>
        <row r="232">
          <cell r="A232" t="str">
            <v>SANCHEZ GABRIELLE</v>
          </cell>
          <cell r="B232">
            <v>1991</v>
          </cell>
          <cell r="C232" t="str">
            <v>FSE</v>
          </cell>
          <cell r="D232" t="str">
            <v>CE Auvergne Limousin</v>
          </cell>
          <cell r="E232">
            <v>13784113</v>
          </cell>
          <cell r="G232">
            <v>424</v>
          </cell>
          <cell r="H232">
            <v>14</v>
          </cell>
          <cell r="I232" t="str">
            <v>F</v>
          </cell>
          <cell r="J232">
            <v>438</v>
          </cell>
          <cell r="K232" t="str">
            <v>SANCHEZ GABRIELLE</v>
          </cell>
          <cell r="L232" t="str">
            <v>SANCHEZ</v>
          </cell>
          <cell r="M232" t="str">
            <v>GABRIELLE</v>
          </cell>
          <cell r="N232" t="str">
            <v>SANCHEZ GABRIELLE</v>
          </cell>
        </row>
        <row r="233">
          <cell r="A233" t="str">
            <v>BRUN CÉLINE</v>
          </cell>
          <cell r="B233">
            <v>1992</v>
          </cell>
          <cell r="C233" t="str">
            <v>FSE</v>
          </cell>
          <cell r="D233" t="str">
            <v>CE Auvergne Limousin</v>
          </cell>
          <cell r="E233">
            <v>11674845</v>
          </cell>
          <cell r="G233">
            <v>427</v>
          </cell>
          <cell r="H233">
            <v>12</v>
          </cell>
          <cell r="I233" t="str">
            <v>F</v>
          </cell>
          <cell r="J233">
            <v>439</v>
          </cell>
          <cell r="K233" t="str">
            <v>BRUN CÉLINE</v>
          </cell>
          <cell r="L233" t="str">
            <v>BRUN</v>
          </cell>
          <cell r="M233" t="str">
            <v>CÉLINE</v>
          </cell>
          <cell r="N233" t="str">
            <v>BRUN CÉLINE</v>
          </cell>
        </row>
        <row r="234">
          <cell r="A234" t="str">
            <v>BOQUILLON CEDRIC</v>
          </cell>
          <cell r="B234">
            <v>1973</v>
          </cell>
          <cell r="C234" t="str">
            <v>HV2</v>
          </cell>
          <cell r="D234" t="str">
            <v>CE Auvergne Limousin</v>
          </cell>
          <cell r="E234">
            <v>13699342</v>
          </cell>
          <cell r="G234">
            <v>451</v>
          </cell>
          <cell r="H234">
            <v>38</v>
          </cell>
          <cell r="I234" t="str">
            <v>H</v>
          </cell>
          <cell r="J234">
            <v>489</v>
          </cell>
          <cell r="K234" t="str">
            <v>BOQUILLON CEDRIC</v>
          </cell>
          <cell r="L234" t="str">
            <v>BOQUILLON</v>
          </cell>
          <cell r="M234" t="str">
            <v>CEDRIC</v>
          </cell>
          <cell r="N234" t="str">
            <v>BOQUILLON CEDRIC</v>
          </cell>
        </row>
        <row r="235">
          <cell r="A235" t="str">
            <v>VIVIER PHILIPPE</v>
          </cell>
          <cell r="B235">
            <v>1970</v>
          </cell>
          <cell r="C235" t="str">
            <v>HV2</v>
          </cell>
          <cell r="D235" t="str">
            <v>CE Auvergne Limousin</v>
          </cell>
          <cell r="E235">
            <v>11674898</v>
          </cell>
          <cell r="G235">
            <v>452</v>
          </cell>
          <cell r="I235" t="str">
            <v>H</v>
          </cell>
          <cell r="J235">
            <v>452</v>
          </cell>
          <cell r="K235" t="str">
            <v>VIVIER PHILIPPE</v>
          </cell>
          <cell r="L235" t="str">
            <v>VIVIER</v>
          </cell>
          <cell r="M235" t="str">
            <v>PHILIPPE</v>
          </cell>
          <cell r="N235" t="str">
            <v>VIVIER PHILIPPE</v>
          </cell>
        </row>
        <row r="236">
          <cell r="A236" t="str">
            <v>LEFEBVRE JONATHAN</v>
          </cell>
          <cell r="B236">
            <v>1980</v>
          </cell>
          <cell r="C236" t="str">
            <v>HV1</v>
          </cell>
          <cell r="D236" t="str">
            <v>CE Auvergne Limousin</v>
          </cell>
          <cell r="E236">
            <v>11674875</v>
          </cell>
          <cell r="G236">
            <v>460</v>
          </cell>
          <cell r="H236">
            <v>47</v>
          </cell>
          <cell r="I236" t="str">
            <v>H</v>
          </cell>
          <cell r="J236">
            <v>507</v>
          </cell>
          <cell r="K236" t="str">
            <v>LEFEBVRE JONATHAN</v>
          </cell>
          <cell r="L236" t="str">
            <v>LEFEBVRE</v>
          </cell>
          <cell r="M236" t="str">
            <v>JONATHAN</v>
          </cell>
          <cell r="N236" t="str">
            <v>LEFEBVRE JONATHAN</v>
          </cell>
        </row>
        <row r="237">
          <cell r="A237" t="str">
            <v>CHEFDEVILLE PIERRE-FRANCOIS</v>
          </cell>
          <cell r="B237">
            <v>1980</v>
          </cell>
          <cell r="C237" t="str">
            <v>HV1</v>
          </cell>
          <cell r="D237" t="str">
            <v>CE Auvergne Limousin</v>
          </cell>
          <cell r="E237">
            <v>11674849</v>
          </cell>
          <cell r="G237">
            <v>472</v>
          </cell>
          <cell r="H237">
            <v>52</v>
          </cell>
          <cell r="I237" t="str">
            <v>H</v>
          </cell>
          <cell r="J237">
            <v>524</v>
          </cell>
          <cell r="K237" t="str">
            <v>CHEFDEVILLE PIERRE-FRANCOIS</v>
          </cell>
          <cell r="L237" t="str">
            <v>CHEFDEVILLE</v>
          </cell>
          <cell r="M237" t="str">
            <v>PIERRE-FRANCOIS</v>
          </cell>
          <cell r="N237" t="str">
            <v>CHEFDEVILLE PIERRE</v>
          </cell>
        </row>
        <row r="238">
          <cell r="A238" t="str">
            <v>BUFFET LAURENCE</v>
          </cell>
          <cell r="B238">
            <v>1967</v>
          </cell>
          <cell r="C238" t="str">
            <v>FV2</v>
          </cell>
          <cell r="D238" t="str">
            <v>CE Bourgogne Franche-Comté</v>
          </cell>
          <cell r="E238">
            <v>11674258</v>
          </cell>
          <cell r="F238">
            <v>146</v>
          </cell>
          <cell r="G238">
            <v>146</v>
          </cell>
          <cell r="I238" t="str">
            <v>F</v>
          </cell>
          <cell r="J238">
            <v>292</v>
          </cell>
          <cell r="K238" t="str">
            <v>BUFFET LAURENCE</v>
          </cell>
          <cell r="L238" t="str">
            <v>BUFFET</v>
          </cell>
          <cell r="M238" t="str">
            <v>LAURENCE</v>
          </cell>
          <cell r="N238" t="str">
            <v>BUFFET LAURENCE</v>
          </cell>
        </row>
        <row r="239">
          <cell r="A239" t="str">
            <v>GUICHARD CAROLINE</v>
          </cell>
          <cell r="B239">
            <v>1983</v>
          </cell>
          <cell r="C239" t="str">
            <v>FV1</v>
          </cell>
          <cell r="D239" t="str">
            <v>CE Bretagne Pays de Loire</v>
          </cell>
          <cell r="E239">
            <v>11674341</v>
          </cell>
          <cell r="F239">
            <v>12</v>
          </cell>
          <cell r="I239" t="str">
            <v>F</v>
          </cell>
          <cell r="J239">
            <v>12</v>
          </cell>
          <cell r="K239" t="str">
            <v>GUICHARD CAROLINE</v>
          </cell>
          <cell r="L239" t="str">
            <v>GUICHARD</v>
          </cell>
          <cell r="M239" t="str">
            <v>CAROLINE</v>
          </cell>
          <cell r="N239" t="str">
            <v>GUICHARD CAROLINE</v>
          </cell>
        </row>
        <row r="240">
          <cell r="A240" t="str">
            <v>FROMONT CELINE</v>
          </cell>
          <cell r="B240">
            <v>1980</v>
          </cell>
          <cell r="C240" t="str">
            <v>FV1</v>
          </cell>
          <cell r="D240" t="str">
            <v>CE Bretagne Pays de Loire</v>
          </cell>
          <cell r="E240">
            <v>13789019</v>
          </cell>
          <cell r="F240">
            <v>15</v>
          </cell>
          <cell r="I240" t="str">
            <v>F</v>
          </cell>
          <cell r="J240">
            <v>15</v>
          </cell>
          <cell r="K240" t="str">
            <v>FROMONT CELINE</v>
          </cell>
          <cell r="L240" t="str">
            <v>FROMONT</v>
          </cell>
          <cell r="M240" t="str">
            <v>CELINE</v>
          </cell>
          <cell r="N240" t="str">
            <v>FROMONT CELINE</v>
          </cell>
        </row>
        <row r="241">
          <cell r="A241" t="str">
            <v>DRAPEAU FRANCK</v>
          </cell>
          <cell r="B241">
            <v>1970</v>
          </cell>
          <cell r="C241" t="str">
            <v>HV2</v>
          </cell>
          <cell r="D241" t="str">
            <v>CE Bretagne Pays de Loire</v>
          </cell>
          <cell r="E241">
            <v>12223120</v>
          </cell>
          <cell r="F241">
            <v>82</v>
          </cell>
          <cell r="I241" t="str">
            <v>H</v>
          </cell>
          <cell r="J241">
            <v>82</v>
          </cell>
          <cell r="K241" t="str">
            <v>DRAPEAU FRANCK</v>
          </cell>
          <cell r="L241" t="str">
            <v>DRAPEAU</v>
          </cell>
          <cell r="M241" t="str">
            <v>FRANCK</v>
          </cell>
          <cell r="N241" t="str">
            <v>DRAPEAU FRANCK</v>
          </cell>
        </row>
        <row r="242">
          <cell r="A242" t="str">
            <v>LEROUX DAVID</v>
          </cell>
          <cell r="B242">
            <v>1974</v>
          </cell>
          <cell r="C242" t="str">
            <v>HV2</v>
          </cell>
          <cell r="D242" t="str">
            <v>CE Bretagne Pays de Loire</v>
          </cell>
          <cell r="E242">
            <v>11674364</v>
          </cell>
          <cell r="F242">
            <v>124</v>
          </cell>
          <cell r="I242" t="str">
            <v>H</v>
          </cell>
          <cell r="J242">
            <v>124</v>
          </cell>
          <cell r="K242" t="str">
            <v>LEROUX DAVID</v>
          </cell>
          <cell r="L242" t="str">
            <v>LEROUX</v>
          </cell>
          <cell r="M242" t="str">
            <v>DAVID</v>
          </cell>
          <cell r="N242" t="str">
            <v>LEROUX DAVID</v>
          </cell>
        </row>
        <row r="243">
          <cell r="A243" t="str">
            <v>TUFFIGO MARION</v>
          </cell>
          <cell r="B243">
            <v>1973</v>
          </cell>
          <cell r="C243" t="str">
            <v>FV2</v>
          </cell>
          <cell r="D243" t="str">
            <v>CE Bretagne Pays de Loire</v>
          </cell>
          <cell r="E243">
            <v>15448818</v>
          </cell>
          <cell r="F243">
            <v>162</v>
          </cell>
          <cell r="I243" t="str">
            <v>F</v>
          </cell>
          <cell r="J243">
            <v>162</v>
          </cell>
          <cell r="K243" t="str">
            <v>TUFFIGO MARION</v>
          </cell>
          <cell r="L243" t="str">
            <v>TUFFIGO</v>
          </cell>
          <cell r="M243" t="str">
            <v>MARION</v>
          </cell>
          <cell r="N243" t="str">
            <v>TUFFIGO MARION</v>
          </cell>
        </row>
        <row r="244">
          <cell r="A244" t="str">
            <v>PONTUS SANDRINE</v>
          </cell>
          <cell r="B244">
            <v>1975</v>
          </cell>
          <cell r="C244" t="str">
            <v>FV2</v>
          </cell>
          <cell r="D244" t="str">
            <v>CE Bretagne Pays de Loire</v>
          </cell>
          <cell r="E244">
            <v>15923940</v>
          </cell>
          <cell r="F244">
            <v>166</v>
          </cell>
          <cell r="I244" t="str">
            <v>F</v>
          </cell>
          <cell r="J244">
            <v>166</v>
          </cell>
          <cell r="K244" t="str">
            <v>PONTUS SANDRINE</v>
          </cell>
          <cell r="L244" t="str">
            <v>PONTUS</v>
          </cell>
          <cell r="M244" t="str">
            <v>SANDRINE</v>
          </cell>
          <cell r="N244" t="str">
            <v>PONTUS SANDRINE</v>
          </cell>
        </row>
        <row r="245">
          <cell r="A245" t="str">
            <v>MOISDON BERTRAND</v>
          </cell>
          <cell r="B245">
            <v>1986</v>
          </cell>
          <cell r="C245" t="str">
            <v>HV1</v>
          </cell>
          <cell r="D245" t="str">
            <v>CE Bretagne Pays de Loire</v>
          </cell>
          <cell r="E245">
            <v>11674370</v>
          </cell>
          <cell r="F245">
            <v>184</v>
          </cell>
          <cell r="I245" t="str">
            <v>H</v>
          </cell>
          <cell r="J245">
            <v>184</v>
          </cell>
          <cell r="K245" t="str">
            <v>MOISDON BERTRAND</v>
          </cell>
          <cell r="L245" t="str">
            <v>MOISDON</v>
          </cell>
          <cell r="M245" t="str">
            <v>BERTRAND</v>
          </cell>
          <cell r="N245" t="str">
            <v>MOISDON BERTRAND</v>
          </cell>
        </row>
        <row r="246">
          <cell r="A246" t="str">
            <v>FEUILLARD CLEMENT</v>
          </cell>
          <cell r="B246">
            <v>1986</v>
          </cell>
          <cell r="C246" t="str">
            <v>HV1</v>
          </cell>
          <cell r="D246" t="str">
            <v>CE Bretagne Pays de Loire</v>
          </cell>
          <cell r="E246">
            <v>13760723</v>
          </cell>
          <cell r="F246">
            <v>193</v>
          </cell>
          <cell r="I246" t="str">
            <v>H</v>
          </cell>
          <cell r="J246">
            <v>193</v>
          </cell>
          <cell r="K246" t="str">
            <v>FEUILLARD CLEMENT</v>
          </cell>
          <cell r="L246" t="str">
            <v>FEUILLARD</v>
          </cell>
          <cell r="M246" t="str">
            <v>CLEMENT</v>
          </cell>
          <cell r="N246" t="str">
            <v>FEUILLARD CLEMENT</v>
          </cell>
        </row>
        <row r="247">
          <cell r="A247" t="str">
            <v>ROUSSIERE ALEXANDRE</v>
          </cell>
          <cell r="B247">
            <v>1984</v>
          </cell>
          <cell r="C247" t="str">
            <v>HV1</v>
          </cell>
          <cell r="D247" t="str">
            <v>CE Bretagne Pays de Loire</v>
          </cell>
          <cell r="E247">
            <v>13760694</v>
          </cell>
          <cell r="F247">
            <v>199</v>
          </cell>
          <cell r="I247" t="str">
            <v>H</v>
          </cell>
          <cell r="J247">
            <v>199</v>
          </cell>
          <cell r="K247" t="str">
            <v>ROUSSIERE ALEXANDRE</v>
          </cell>
          <cell r="L247" t="str">
            <v>ROUSSIERE</v>
          </cell>
          <cell r="M247" t="str">
            <v>ALEXANDRE</v>
          </cell>
          <cell r="N247" t="str">
            <v>ROUSSIERE ALEXANDRE</v>
          </cell>
        </row>
        <row r="248">
          <cell r="A248" t="str">
            <v>DIMITROPOULO CELINE</v>
          </cell>
          <cell r="B248">
            <v>1979</v>
          </cell>
          <cell r="C248" t="str">
            <v>FV1</v>
          </cell>
          <cell r="D248" t="str">
            <v>CE Côte d'Azur</v>
          </cell>
          <cell r="E248">
            <v>11674454</v>
          </cell>
          <cell r="F248">
            <v>18</v>
          </cell>
          <cell r="I248" t="str">
            <v>F</v>
          </cell>
          <cell r="J248">
            <v>18</v>
          </cell>
          <cell r="K248" t="str">
            <v>DIMITROPOULO CELINE</v>
          </cell>
          <cell r="L248" t="str">
            <v>DIMITROPOULO</v>
          </cell>
          <cell r="M248" t="str">
            <v>CELINE</v>
          </cell>
          <cell r="N248" t="str">
            <v>DIMITROPOULO CELINE</v>
          </cell>
        </row>
        <row r="249">
          <cell r="A249" t="str">
            <v>GIRARD CHRISTOPHE</v>
          </cell>
          <cell r="B249">
            <v>1965</v>
          </cell>
          <cell r="C249" t="str">
            <v>HV2</v>
          </cell>
          <cell r="D249" t="str">
            <v>CE Côte d'Azur</v>
          </cell>
          <cell r="E249">
            <v>11674466</v>
          </cell>
          <cell r="F249">
            <v>49</v>
          </cell>
          <cell r="G249">
            <v>49</v>
          </cell>
          <cell r="I249" t="str">
            <v>H</v>
          </cell>
          <cell r="J249">
            <v>98</v>
          </cell>
          <cell r="K249" t="str">
            <v>GIRARD CHRISTOPHE</v>
          </cell>
          <cell r="L249" t="str">
            <v>GIRARD</v>
          </cell>
          <cell r="M249" t="str">
            <v>CHRISTOPHE</v>
          </cell>
          <cell r="N249" t="str">
            <v>GIRARD CHRISTOPHE</v>
          </cell>
        </row>
        <row r="250">
          <cell r="A250" t="str">
            <v>CRUBEZY JEAN-CLAUDE</v>
          </cell>
          <cell r="B250">
            <v>1958</v>
          </cell>
          <cell r="C250" t="str">
            <v>HV2</v>
          </cell>
          <cell r="D250" t="str">
            <v>CE Côte d'Azur</v>
          </cell>
          <cell r="E250">
            <v>11674441</v>
          </cell>
          <cell r="F250">
            <v>55</v>
          </cell>
          <cell r="I250" t="str">
            <v>H</v>
          </cell>
          <cell r="J250">
            <v>55</v>
          </cell>
          <cell r="K250" t="str">
            <v>CRUBEZY JEAN-CLAUDE</v>
          </cell>
          <cell r="L250" t="str">
            <v>CRUBEZY</v>
          </cell>
          <cell r="M250" t="str">
            <v>JEAN-CLAUDE</v>
          </cell>
          <cell r="N250" t="str">
            <v>CRUBEZY JEAN-CLAUDE</v>
          </cell>
        </row>
        <row r="251">
          <cell r="A251" t="str">
            <v>SUPPA PASCAL</v>
          </cell>
          <cell r="B251">
            <v>1966</v>
          </cell>
          <cell r="C251" t="str">
            <v>HV2</v>
          </cell>
          <cell r="D251" t="str">
            <v>CE Côte d'Azur</v>
          </cell>
          <cell r="E251">
            <v>11674521</v>
          </cell>
          <cell r="F251">
            <v>58</v>
          </cell>
          <cell r="G251">
            <v>58</v>
          </cell>
          <cell r="I251" t="str">
            <v>H</v>
          </cell>
          <cell r="J251">
            <v>116</v>
          </cell>
          <cell r="K251" t="str">
            <v>SUPPA PASCAL</v>
          </cell>
          <cell r="L251" t="str">
            <v>SUPPA</v>
          </cell>
          <cell r="M251" t="str">
            <v>PASCAL</v>
          </cell>
          <cell r="N251" t="str">
            <v>SUPPA PASCAL</v>
          </cell>
        </row>
        <row r="252">
          <cell r="A252" t="str">
            <v>OCCHIPINTI GILLES</v>
          </cell>
          <cell r="B252">
            <v>1971</v>
          </cell>
          <cell r="C252" t="str">
            <v>HV2</v>
          </cell>
          <cell r="D252" t="str">
            <v>CE Côte d'Azur</v>
          </cell>
          <cell r="E252">
            <v>12642278</v>
          </cell>
          <cell r="F252">
            <v>115</v>
          </cell>
          <cell r="G252">
            <v>115</v>
          </cell>
          <cell r="I252" t="str">
            <v>H</v>
          </cell>
          <cell r="J252">
            <v>230</v>
          </cell>
          <cell r="K252" t="str">
            <v>OCCHIPINTI GILLES</v>
          </cell>
          <cell r="L252" t="str">
            <v>OCCHIPINTI</v>
          </cell>
          <cell r="M252" t="str">
            <v>GILLES</v>
          </cell>
          <cell r="N252" t="str">
            <v>OCCHIPINTI GILLES</v>
          </cell>
        </row>
        <row r="253">
          <cell r="A253" t="str">
            <v>PRUD'HOMME PATRICIA</v>
          </cell>
          <cell r="B253">
            <v>1975</v>
          </cell>
          <cell r="C253" t="str">
            <v>FV2</v>
          </cell>
          <cell r="D253" t="str">
            <v>CE Côte d'Azur</v>
          </cell>
          <cell r="E253">
            <v>11674507</v>
          </cell>
          <cell r="F253">
            <v>165</v>
          </cell>
          <cell r="G253">
            <v>165</v>
          </cell>
          <cell r="I253" t="str">
            <v>F</v>
          </cell>
          <cell r="J253">
            <v>330</v>
          </cell>
          <cell r="K253" t="str">
            <v>PRUD'HOMME PATRICIA</v>
          </cell>
          <cell r="L253" t="str">
            <v>PRUD'HOMME</v>
          </cell>
          <cell r="M253" t="str">
            <v>PATRICIA</v>
          </cell>
          <cell r="N253" t="str">
            <v>PRUD'HOMME PATRICIA</v>
          </cell>
        </row>
        <row r="254">
          <cell r="A254" t="str">
            <v>GRAS SEBASTIEN</v>
          </cell>
          <cell r="B254">
            <v>1984</v>
          </cell>
          <cell r="C254" t="str">
            <v>HV1</v>
          </cell>
          <cell r="D254" t="str">
            <v>CE Côte d'Azur</v>
          </cell>
          <cell r="E254">
            <v>11674472</v>
          </cell>
          <cell r="F254">
            <v>181</v>
          </cell>
          <cell r="G254">
            <v>181</v>
          </cell>
          <cell r="I254" t="str">
            <v>H</v>
          </cell>
          <cell r="J254">
            <v>362</v>
          </cell>
          <cell r="K254" t="str">
            <v>GRAS SEBASTIEN</v>
          </cell>
          <cell r="L254" t="str">
            <v>GRAS</v>
          </cell>
          <cell r="M254" t="str">
            <v>SEBASTIEN</v>
          </cell>
          <cell r="N254" t="str">
            <v>GRAS SEBASTIEN</v>
          </cell>
        </row>
        <row r="255">
          <cell r="A255" t="str">
            <v>LEMBERGER DAVID</v>
          </cell>
          <cell r="B255">
            <v>1979</v>
          </cell>
          <cell r="C255" t="str">
            <v>HV1</v>
          </cell>
          <cell r="D255" t="str">
            <v>CE Côte d'Azur</v>
          </cell>
          <cell r="E255">
            <v>11674478</v>
          </cell>
          <cell r="F255">
            <v>187</v>
          </cell>
          <cell r="G255">
            <v>187</v>
          </cell>
          <cell r="I255" t="str">
            <v>H</v>
          </cell>
          <cell r="J255">
            <v>374</v>
          </cell>
          <cell r="K255" t="str">
            <v>LEMBERGER DAVID</v>
          </cell>
          <cell r="L255" t="str">
            <v>LEMBERGER</v>
          </cell>
          <cell r="M255" t="str">
            <v>DAVID</v>
          </cell>
          <cell r="N255" t="str">
            <v>LEMBERGER DAVID</v>
          </cell>
        </row>
        <row r="256">
          <cell r="A256" t="str">
            <v>CASALINI SEBASTIEN</v>
          </cell>
          <cell r="B256">
            <v>1985</v>
          </cell>
          <cell r="C256" t="str">
            <v>HV1</v>
          </cell>
          <cell r="D256" t="str">
            <v>CE Côte d'Azur</v>
          </cell>
          <cell r="E256">
            <v>12322630</v>
          </cell>
          <cell r="F256">
            <v>210</v>
          </cell>
          <cell r="G256">
            <v>210</v>
          </cell>
          <cell r="I256" t="str">
            <v>H</v>
          </cell>
          <cell r="J256">
            <v>420</v>
          </cell>
          <cell r="K256" t="str">
            <v>CASALINI SEBASTIEN</v>
          </cell>
          <cell r="L256" t="str">
            <v>CASALINI</v>
          </cell>
          <cell r="M256" t="str">
            <v>SEBASTIEN</v>
          </cell>
          <cell r="N256" t="str">
            <v>CASALINI SÉBASTIEN</v>
          </cell>
        </row>
        <row r="257">
          <cell r="A257" t="str">
            <v>FELETTI JULIEN</v>
          </cell>
          <cell r="B257">
            <v>1980</v>
          </cell>
          <cell r="C257" t="str">
            <v>HV1</v>
          </cell>
          <cell r="D257" t="str">
            <v>CE Côte d'Azur</v>
          </cell>
          <cell r="E257">
            <v>12643504</v>
          </cell>
          <cell r="F257">
            <v>213</v>
          </cell>
          <cell r="G257">
            <v>213</v>
          </cell>
          <cell r="I257" t="str">
            <v>H</v>
          </cell>
          <cell r="J257">
            <v>426</v>
          </cell>
          <cell r="K257" t="str">
            <v>FELETTI JULIEN</v>
          </cell>
          <cell r="L257" t="str">
            <v>FELETTI</v>
          </cell>
          <cell r="M257" t="str">
            <v>JULIEN</v>
          </cell>
          <cell r="N257" t="str">
            <v>FELETTI JULIEN</v>
          </cell>
        </row>
        <row r="258">
          <cell r="A258" t="str">
            <v>LAUPIES VINCENT</v>
          </cell>
          <cell r="B258">
            <v>1977</v>
          </cell>
          <cell r="C258" t="str">
            <v>HV1</v>
          </cell>
          <cell r="D258" t="str">
            <v>CE Côte d'Azur</v>
          </cell>
          <cell r="E258">
            <v>15907852</v>
          </cell>
          <cell r="F258">
            <v>228</v>
          </cell>
          <cell r="G258">
            <v>228</v>
          </cell>
          <cell r="I258" t="str">
            <v>H</v>
          </cell>
          <cell r="J258">
            <v>456</v>
          </cell>
          <cell r="K258" t="str">
            <v>LAUPIES VINCENT</v>
          </cell>
          <cell r="L258" t="str">
            <v>LAUPIES</v>
          </cell>
          <cell r="M258" t="str">
            <v>VINCENT</v>
          </cell>
          <cell r="N258" t="str">
            <v>LAUPIES VINCENT</v>
          </cell>
        </row>
        <row r="259">
          <cell r="A259" t="str">
            <v>CALVESI DAMIEN</v>
          </cell>
          <cell r="B259">
            <v>1985</v>
          </cell>
          <cell r="C259" t="str">
            <v>HV1</v>
          </cell>
          <cell r="D259" t="str">
            <v>CE Côte d'Azur</v>
          </cell>
          <cell r="E259">
            <v>15895128</v>
          </cell>
          <cell r="F259">
            <v>236</v>
          </cell>
          <cell r="G259">
            <v>236</v>
          </cell>
          <cell r="I259" t="str">
            <v>H</v>
          </cell>
          <cell r="J259">
            <v>472</v>
          </cell>
          <cell r="K259" t="str">
            <v>CALVESI DAMIEN</v>
          </cell>
          <cell r="L259" t="str">
            <v>CALVESI</v>
          </cell>
          <cell r="M259" t="str">
            <v>DAMIEN</v>
          </cell>
          <cell r="N259" t="str">
            <v>CALVESI DAMIEN</v>
          </cell>
        </row>
        <row r="260">
          <cell r="A260" t="str">
            <v>CAILLE DELPHINE</v>
          </cell>
          <cell r="B260">
            <v>1995</v>
          </cell>
          <cell r="C260" t="str">
            <v>FSE</v>
          </cell>
          <cell r="D260" t="str">
            <v>CE Côte d'Azur</v>
          </cell>
          <cell r="E260">
            <v>12322634</v>
          </cell>
          <cell r="F260">
            <v>267</v>
          </cell>
          <cell r="G260">
            <v>267</v>
          </cell>
          <cell r="I260" t="str">
            <v>F</v>
          </cell>
          <cell r="J260">
            <v>534</v>
          </cell>
          <cell r="K260" t="str">
            <v>CAILLE DELPHINE</v>
          </cell>
          <cell r="L260" t="str">
            <v>CAILLE</v>
          </cell>
          <cell r="M260" t="str">
            <v>DELPHINE</v>
          </cell>
          <cell r="N260" t="str">
            <v>CAILLE DELPHINE</v>
          </cell>
        </row>
        <row r="261">
          <cell r="A261" t="str">
            <v>LECONTE MARINE</v>
          </cell>
          <cell r="B261">
            <v>1999</v>
          </cell>
          <cell r="C261" t="str">
            <v>FSE</v>
          </cell>
          <cell r="D261" t="str">
            <v>CE Côte d'Azur</v>
          </cell>
          <cell r="E261">
            <v>13779346</v>
          </cell>
          <cell r="F261">
            <v>275</v>
          </cell>
          <cell r="G261">
            <v>275</v>
          </cell>
          <cell r="I261" t="str">
            <v>F</v>
          </cell>
          <cell r="J261">
            <v>550</v>
          </cell>
          <cell r="K261" t="str">
            <v>LECONTE MARINE</v>
          </cell>
          <cell r="L261" t="str">
            <v>LECONTE</v>
          </cell>
          <cell r="M261" t="str">
            <v>MARINE</v>
          </cell>
          <cell r="N261" t="str">
            <v>LECONTE MARINE</v>
          </cell>
        </row>
        <row r="262">
          <cell r="A262" t="str">
            <v>EL MAAROUFI ELIDRISSI NAOUAL</v>
          </cell>
          <cell r="B262">
            <v>1996</v>
          </cell>
          <cell r="C262" t="str">
            <v>FSE</v>
          </cell>
          <cell r="D262" t="str">
            <v>CE Côte d'Azur</v>
          </cell>
          <cell r="E262">
            <v>12504102</v>
          </cell>
          <cell r="F262">
            <v>281</v>
          </cell>
          <cell r="G262">
            <v>281</v>
          </cell>
          <cell r="H262">
            <v>20</v>
          </cell>
          <cell r="I262" t="str">
            <v>F</v>
          </cell>
          <cell r="J262">
            <v>582</v>
          </cell>
          <cell r="K262" t="str">
            <v>EL MAAROUFI ELIDRISSI NAOUAL</v>
          </cell>
          <cell r="L262" t="str">
            <v>EL MAAROUFI ELIDRISSI</v>
          </cell>
          <cell r="M262" t="str">
            <v>NAOUAL</v>
          </cell>
          <cell r="N262" t="str">
            <v>EL MAAROUFI ELIDRISSI NAOUAL</v>
          </cell>
        </row>
        <row r="263">
          <cell r="A263" t="str">
            <v>LARNEY REMI</v>
          </cell>
          <cell r="B263">
            <v>2004</v>
          </cell>
          <cell r="C263" t="str">
            <v>HSE</v>
          </cell>
          <cell r="D263" t="str">
            <v>CE Côte d'Azur</v>
          </cell>
          <cell r="E263">
            <v>15928270</v>
          </cell>
          <cell r="F263">
            <v>332</v>
          </cell>
          <cell r="G263">
            <v>332</v>
          </cell>
          <cell r="I263" t="str">
            <v>H</v>
          </cell>
          <cell r="J263">
            <v>664</v>
          </cell>
          <cell r="K263" t="str">
            <v>LARNEY REMI</v>
          </cell>
          <cell r="L263" t="str">
            <v>LARNEY</v>
          </cell>
          <cell r="M263" t="str">
            <v>REMI</v>
          </cell>
          <cell r="N263" t="str">
            <v>LARNEY REMI</v>
          </cell>
        </row>
        <row r="264">
          <cell r="A264" t="str">
            <v>LOICQ REMI</v>
          </cell>
          <cell r="B264">
            <v>2003</v>
          </cell>
          <cell r="C264" t="str">
            <v>HSE</v>
          </cell>
          <cell r="D264" t="str">
            <v>CE Côte d'Azur</v>
          </cell>
          <cell r="E264">
            <v>15923582</v>
          </cell>
          <cell r="F264">
            <v>359</v>
          </cell>
          <cell r="G264">
            <v>359</v>
          </cell>
          <cell r="I264" t="str">
            <v>H</v>
          </cell>
          <cell r="J264">
            <v>718</v>
          </cell>
          <cell r="K264" t="str">
            <v>LOICQ REMI</v>
          </cell>
          <cell r="L264" t="str">
            <v>LOICQ</v>
          </cell>
          <cell r="M264" t="str">
            <v>REMI</v>
          </cell>
          <cell r="N264" t="str">
            <v>LOICQ REMI</v>
          </cell>
        </row>
        <row r="265">
          <cell r="A265" t="str">
            <v>FRANKIAS VALERIE</v>
          </cell>
          <cell r="B265">
            <v>1969</v>
          </cell>
          <cell r="C265" t="str">
            <v>FV2</v>
          </cell>
          <cell r="D265" t="str">
            <v>CE Côte d'Azur</v>
          </cell>
          <cell r="E265">
            <v>13691777</v>
          </cell>
          <cell r="G265">
            <v>403</v>
          </cell>
          <cell r="I265" t="str">
            <v>F</v>
          </cell>
          <cell r="J265">
            <v>403</v>
          </cell>
          <cell r="K265" t="str">
            <v>FRANKIAS VALERIE</v>
          </cell>
          <cell r="L265" t="str">
            <v>FRANKIAS</v>
          </cell>
          <cell r="M265" t="str">
            <v>VALERIE</v>
          </cell>
          <cell r="N265" t="str">
            <v>FRANKIAS VALÉRIE</v>
          </cell>
        </row>
        <row r="266">
          <cell r="A266" t="str">
            <v>ORUS CHARLOTTE</v>
          </cell>
          <cell r="B266">
            <v>1982</v>
          </cell>
          <cell r="C266" t="str">
            <v>FV1</v>
          </cell>
          <cell r="D266" t="str">
            <v>CE Côte d'Azur</v>
          </cell>
          <cell r="E266">
            <v>15517234</v>
          </cell>
          <cell r="G266">
            <v>415</v>
          </cell>
          <cell r="H266">
            <v>11</v>
          </cell>
          <cell r="I266" t="str">
            <v>F</v>
          </cell>
          <cell r="J266">
            <v>426</v>
          </cell>
          <cell r="K266" t="str">
            <v>ORUS CHARLOTTE</v>
          </cell>
          <cell r="L266" t="str">
            <v>ORUS</v>
          </cell>
          <cell r="M266" t="str">
            <v>CHARLOTTE</v>
          </cell>
          <cell r="N266" t="str">
            <v>ORUS CHARLOTTE</v>
          </cell>
        </row>
        <row r="267">
          <cell r="A267" t="str">
            <v>LE ROY CLEMENT</v>
          </cell>
          <cell r="B267">
            <v>2001</v>
          </cell>
          <cell r="C267" t="str">
            <v>HSE</v>
          </cell>
          <cell r="D267" t="str">
            <v>CE Côte d'Azur</v>
          </cell>
          <cell r="E267">
            <v>13678866</v>
          </cell>
          <cell r="G267">
            <v>478</v>
          </cell>
          <cell r="H267">
            <v>81</v>
          </cell>
          <cell r="I267" t="str">
            <v>H</v>
          </cell>
          <cell r="J267">
            <v>559</v>
          </cell>
          <cell r="K267" t="str">
            <v>LE ROY CLEMENT</v>
          </cell>
          <cell r="L267" t="str">
            <v>LE ROY</v>
          </cell>
          <cell r="M267" t="str">
            <v>CLEMENT</v>
          </cell>
          <cell r="N267" t="str">
            <v>LE ROY CLÉMENT</v>
          </cell>
        </row>
        <row r="268">
          <cell r="A268" t="str">
            <v>BONNET TEDDY</v>
          </cell>
          <cell r="B268">
            <v>1994</v>
          </cell>
          <cell r="C268" t="str">
            <v>HSE</v>
          </cell>
          <cell r="D268" t="str">
            <v>CE Côte d'Azur</v>
          </cell>
          <cell r="E268">
            <v>11674427</v>
          </cell>
          <cell r="G268">
            <v>480</v>
          </cell>
          <cell r="H268">
            <v>74</v>
          </cell>
          <cell r="I268" t="str">
            <v>H</v>
          </cell>
          <cell r="J268">
            <v>554</v>
          </cell>
          <cell r="K268" t="str">
            <v>BONNET TEDDY</v>
          </cell>
          <cell r="L268" t="str">
            <v>BONNET</v>
          </cell>
          <cell r="M268" t="str">
            <v>TEDDY</v>
          </cell>
          <cell r="N268" t="str">
            <v>BONNET TEDDY</v>
          </cell>
        </row>
        <row r="269">
          <cell r="A269" t="str">
            <v>RAYMOND CORENTIN</v>
          </cell>
          <cell r="B269">
            <v>1997</v>
          </cell>
          <cell r="C269" t="str">
            <v>HSE</v>
          </cell>
          <cell r="D269" t="str">
            <v>CE Côte d'Azur</v>
          </cell>
          <cell r="E269">
            <v>12698286</v>
          </cell>
          <cell r="G269">
            <v>481</v>
          </cell>
          <cell r="H269">
            <v>91</v>
          </cell>
          <cell r="I269" t="str">
            <v>H</v>
          </cell>
          <cell r="J269">
            <v>572</v>
          </cell>
          <cell r="K269" t="str">
            <v>RAYMOND CORENTIN</v>
          </cell>
          <cell r="L269" t="str">
            <v>RAYMOND</v>
          </cell>
          <cell r="M269" t="str">
            <v>CORENTIN</v>
          </cell>
          <cell r="N269" t="str">
            <v>RAYMOND CORENTIN</v>
          </cell>
        </row>
        <row r="270">
          <cell r="A270" t="str">
            <v>BILGER FREDERIC</v>
          </cell>
          <cell r="C270" t="str">
            <v>EXT</v>
          </cell>
          <cell r="D270" t="str">
            <v>CE Côte d'Azur</v>
          </cell>
          <cell r="E270">
            <v>11737080</v>
          </cell>
          <cell r="I270" t="str">
            <v>E</v>
          </cell>
          <cell r="J270">
            <v>999</v>
          </cell>
          <cell r="K270" t="str">
            <v>BILGER FREDERIC</v>
          </cell>
          <cell r="L270" t="str">
            <v>BILGER</v>
          </cell>
          <cell r="M270" t="str">
            <v>FREDERIC</v>
          </cell>
          <cell r="N270" t="str">
            <v>BILGER FREDERIC</v>
          </cell>
        </row>
        <row r="271">
          <cell r="A271" t="str">
            <v>GRANGER ALEXANDRE</v>
          </cell>
          <cell r="B271">
            <v>1993</v>
          </cell>
          <cell r="C271" t="str">
            <v>HSE</v>
          </cell>
          <cell r="D271" t="str">
            <v>CE Côte d'Azur</v>
          </cell>
          <cell r="E271">
            <v>12698351</v>
          </cell>
          <cell r="H271">
            <v>79</v>
          </cell>
          <cell r="I271" t="str">
            <v>H</v>
          </cell>
          <cell r="J271">
            <v>79</v>
          </cell>
          <cell r="K271" t="str">
            <v>GRANGER ALEXANDRE</v>
          </cell>
          <cell r="L271" t="str">
            <v>GRANGER</v>
          </cell>
          <cell r="M271" t="str">
            <v>ALEXANDRE</v>
          </cell>
          <cell r="N271" t="str">
            <v>GRANGER ALEXANDRE</v>
          </cell>
        </row>
        <row r="272">
          <cell r="A272" t="str">
            <v>PEDRAZZOLI THIERRY</v>
          </cell>
          <cell r="B272">
            <v>1965</v>
          </cell>
          <cell r="C272" t="str">
            <v>HV2</v>
          </cell>
          <cell r="D272" t="str">
            <v>CE Côte d'Azur</v>
          </cell>
          <cell r="E272">
            <v>11674504</v>
          </cell>
          <cell r="I272" t="str">
            <v>H</v>
          </cell>
          <cell r="J272">
            <v>0</v>
          </cell>
          <cell r="K272" t="str">
            <v>PEDRAZZOLI THIERRY</v>
          </cell>
          <cell r="L272" t="str">
            <v>PEDRAZZOLI</v>
          </cell>
          <cell r="M272" t="str">
            <v>THIERRY</v>
          </cell>
          <cell r="N272" t="str">
            <v>PEDRAZZOLI THIERRY</v>
          </cell>
        </row>
        <row r="273">
          <cell r="A273" t="str">
            <v>EDEL ROXANE</v>
          </cell>
          <cell r="B273">
            <v>1986</v>
          </cell>
          <cell r="C273" t="str">
            <v>FV1</v>
          </cell>
          <cell r="D273" t="str">
            <v>CE Grand Est Europe</v>
          </cell>
          <cell r="E273">
            <v>13747348</v>
          </cell>
          <cell r="F273">
            <v>14</v>
          </cell>
          <cell r="I273" t="str">
            <v>F</v>
          </cell>
          <cell r="J273">
            <v>14</v>
          </cell>
          <cell r="K273" t="str">
            <v>EDEL ROXANE</v>
          </cell>
          <cell r="L273" t="str">
            <v>EDEL</v>
          </cell>
          <cell r="M273" t="str">
            <v>ROXANE</v>
          </cell>
          <cell r="N273" t="str">
            <v>EDEL ROXANE</v>
          </cell>
        </row>
        <row r="274">
          <cell r="A274" t="str">
            <v>BERNARDIN STEPHANIE</v>
          </cell>
          <cell r="B274">
            <v>1983</v>
          </cell>
          <cell r="C274" t="str">
            <v>FV1</v>
          </cell>
          <cell r="D274" t="str">
            <v>CE Grand Est Europe</v>
          </cell>
          <cell r="E274">
            <v>13724612</v>
          </cell>
          <cell r="F274">
            <v>19</v>
          </cell>
          <cell r="I274" t="str">
            <v>F</v>
          </cell>
          <cell r="J274">
            <v>19</v>
          </cell>
          <cell r="K274" t="str">
            <v>BERNARDIN STEPHANIE</v>
          </cell>
          <cell r="L274" t="str">
            <v>BERNARDIN</v>
          </cell>
          <cell r="M274" t="str">
            <v>STEPHANIE</v>
          </cell>
          <cell r="N274" t="str">
            <v>BERNARDIN STEPHANIE</v>
          </cell>
        </row>
        <row r="275">
          <cell r="A275" t="str">
            <v>FERET VANESSA</v>
          </cell>
          <cell r="B275">
            <v>1986</v>
          </cell>
          <cell r="C275" t="str">
            <v>FV1</v>
          </cell>
          <cell r="D275" t="str">
            <v>CE Grand Est Europe</v>
          </cell>
          <cell r="E275">
            <v>11684876</v>
          </cell>
          <cell r="F275">
            <v>23</v>
          </cell>
          <cell r="G275">
            <v>23</v>
          </cell>
          <cell r="I275" t="str">
            <v>F</v>
          </cell>
          <cell r="J275">
            <v>46</v>
          </cell>
          <cell r="K275" t="str">
            <v>FERET VANESSA</v>
          </cell>
          <cell r="L275" t="str">
            <v>FERET</v>
          </cell>
          <cell r="M275" t="str">
            <v>VANESSA</v>
          </cell>
          <cell r="N275" t="str">
            <v>FERET VANESSA</v>
          </cell>
        </row>
        <row r="276">
          <cell r="A276" t="str">
            <v>DIEUDONNE SOPHIE</v>
          </cell>
          <cell r="B276">
            <v>1982</v>
          </cell>
          <cell r="C276" t="str">
            <v>FV1</v>
          </cell>
          <cell r="D276" t="str">
            <v>CE Grand Est Europe</v>
          </cell>
          <cell r="E276">
            <v>11717574</v>
          </cell>
          <cell r="F276">
            <v>24</v>
          </cell>
          <cell r="G276">
            <v>24</v>
          </cell>
          <cell r="I276" t="str">
            <v>F</v>
          </cell>
          <cell r="J276">
            <v>48</v>
          </cell>
          <cell r="K276" t="str">
            <v>DIEUDONNE SOPHIE</v>
          </cell>
          <cell r="L276" t="str">
            <v>DIEUDONNE</v>
          </cell>
          <cell r="M276" t="str">
            <v>SOPHIE</v>
          </cell>
          <cell r="N276" t="str">
            <v>DIEUDONNE SOPHIE</v>
          </cell>
        </row>
        <row r="277">
          <cell r="A277" t="str">
            <v>HESS GERALDINE</v>
          </cell>
          <cell r="B277">
            <v>1982</v>
          </cell>
          <cell r="C277" t="str">
            <v>FV1</v>
          </cell>
          <cell r="D277" t="str">
            <v>CE Grand Est Europe</v>
          </cell>
          <cell r="E277">
            <v>15879318</v>
          </cell>
          <cell r="F277">
            <v>31</v>
          </cell>
          <cell r="I277" t="str">
            <v>F</v>
          </cell>
          <cell r="J277">
            <v>31</v>
          </cell>
          <cell r="K277" t="str">
            <v>HESS GERALDINE</v>
          </cell>
          <cell r="L277" t="str">
            <v>HESS</v>
          </cell>
          <cell r="M277" t="str">
            <v>GERALDINE</v>
          </cell>
          <cell r="N277" t="str">
            <v>HESS GERALDINE</v>
          </cell>
        </row>
        <row r="278">
          <cell r="A278" t="str">
            <v>GUYOT FLORIAN</v>
          </cell>
          <cell r="B278">
            <v>1972</v>
          </cell>
          <cell r="C278" t="str">
            <v>HV2</v>
          </cell>
          <cell r="D278" t="str">
            <v>CE Grand Est Europe</v>
          </cell>
          <cell r="E278">
            <v>11627914</v>
          </cell>
          <cell r="F278">
            <v>39</v>
          </cell>
          <cell r="G278">
            <v>39</v>
          </cell>
          <cell r="I278" t="str">
            <v>H</v>
          </cell>
          <cell r="J278">
            <v>78</v>
          </cell>
          <cell r="K278" t="str">
            <v>GUYOT FLORIAN</v>
          </cell>
          <cell r="L278" t="str">
            <v>GUYOT</v>
          </cell>
          <cell r="M278" t="str">
            <v>FLORIAN</v>
          </cell>
          <cell r="N278" t="str">
            <v>GUYOT FLORIAN</v>
          </cell>
        </row>
        <row r="279">
          <cell r="A279" t="str">
            <v>VOILQUIN GUILLAUME</v>
          </cell>
          <cell r="B279">
            <v>1976</v>
          </cell>
          <cell r="C279" t="str">
            <v>HV2</v>
          </cell>
          <cell r="D279" t="str">
            <v>CE Grand Est Europe</v>
          </cell>
          <cell r="E279">
            <v>11628002</v>
          </cell>
          <cell r="F279">
            <v>71</v>
          </cell>
          <cell r="G279">
            <v>71</v>
          </cell>
          <cell r="I279" t="str">
            <v>H</v>
          </cell>
          <cell r="J279">
            <v>142</v>
          </cell>
          <cell r="K279" t="str">
            <v>VOILQUIN GUILLAUME</v>
          </cell>
          <cell r="L279" t="str">
            <v>VOILQUIN</v>
          </cell>
          <cell r="M279" t="str">
            <v>GUILLAUME</v>
          </cell>
          <cell r="N279" t="str">
            <v>VOILQUIN GUILLAUME</v>
          </cell>
        </row>
        <row r="280">
          <cell r="A280" t="str">
            <v>JACQUES OLIVIER</v>
          </cell>
          <cell r="B280">
            <v>1969</v>
          </cell>
          <cell r="C280" t="str">
            <v>HV2</v>
          </cell>
          <cell r="D280" t="str">
            <v>CE Grand Est Europe</v>
          </cell>
          <cell r="E280">
            <v>11627917</v>
          </cell>
          <cell r="F280">
            <v>72</v>
          </cell>
          <cell r="G280">
            <v>72</v>
          </cell>
          <cell r="I280" t="str">
            <v>H</v>
          </cell>
          <cell r="J280">
            <v>144</v>
          </cell>
          <cell r="K280" t="str">
            <v>JACQUES OLIVIER</v>
          </cell>
          <cell r="L280" t="str">
            <v>JACQUES</v>
          </cell>
          <cell r="M280" t="str">
            <v>OLIVIER</v>
          </cell>
          <cell r="N280" t="str">
            <v>JACQUES OLIVIER</v>
          </cell>
        </row>
        <row r="281">
          <cell r="A281" t="str">
            <v>WEBER LAURENT</v>
          </cell>
          <cell r="B281">
            <v>1969</v>
          </cell>
          <cell r="C281" t="str">
            <v>HV2</v>
          </cell>
          <cell r="D281" t="str">
            <v>CE Grand Est Europe</v>
          </cell>
          <cell r="E281">
            <v>14794872</v>
          </cell>
          <cell r="F281">
            <v>105</v>
          </cell>
          <cell r="G281">
            <v>105</v>
          </cell>
          <cell r="I281" t="str">
            <v>H</v>
          </cell>
          <cell r="J281">
            <v>210</v>
          </cell>
          <cell r="K281" t="str">
            <v>WEBER LAURENT</v>
          </cell>
          <cell r="L281" t="str">
            <v>WEBER</v>
          </cell>
          <cell r="M281" t="str">
            <v>LAURENT</v>
          </cell>
          <cell r="N281" t="str">
            <v>WEBER LAURENT</v>
          </cell>
        </row>
        <row r="282">
          <cell r="A282" t="str">
            <v>MURPHY CAROLE</v>
          </cell>
          <cell r="B282">
            <v>1969</v>
          </cell>
          <cell r="C282" t="str">
            <v>FV2</v>
          </cell>
          <cell r="D282" t="str">
            <v>CE Grand Est Europe</v>
          </cell>
          <cell r="E282">
            <v>11627960</v>
          </cell>
          <cell r="F282">
            <v>134</v>
          </cell>
          <cell r="I282" t="str">
            <v>F</v>
          </cell>
          <cell r="J282">
            <v>134</v>
          </cell>
          <cell r="K282" t="str">
            <v>MURPHY CAROLE</v>
          </cell>
          <cell r="L282" t="str">
            <v>MURPHY</v>
          </cell>
          <cell r="M282" t="str">
            <v>CAROLE</v>
          </cell>
          <cell r="N282" t="str">
            <v>MURPHY CAROLE</v>
          </cell>
        </row>
        <row r="283">
          <cell r="A283" t="str">
            <v>PAGNIER STEPHANE</v>
          </cell>
          <cell r="B283">
            <v>1986</v>
          </cell>
          <cell r="C283" t="str">
            <v>HV1</v>
          </cell>
          <cell r="D283" t="str">
            <v>CE Grand Est Europe</v>
          </cell>
          <cell r="E283">
            <v>11627968</v>
          </cell>
          <cell r="F283">
            <v>185</v>
          </cell>
          <cell r="G283">
            <v>185</v>
          </cell>
          <cell r="I283" t="str">
            <v>H</v>
          </cell>
          <cell r="J283">
            <v>370</v>
          </cell>
          <cell r="K283" t="str">
            <v>PAGNIER STEPHANE</v>
          </cell>
          <cell r="L283" t="str">
            <v>PAGNIER</v>
          </cell>
          <cell r="M283" t="str">
            <v>STEPHANE</v>
          </cell>
          <cell r="N283" t="str">
            <v>PAGNIER STEPHANE</v>
          </cell>
        </row>
        <row r="284">
          <cell r="A284" t="str">
            <v>WEISS ROMAIN</v>
          </cell>
          <cell r="B284">
            <v>1982</v>
          </cell>
          <cell r="C284" t="str">
            <v>HV1</v>
          </cell>
          <cell r="D284" t="str">
            <v>CE Grand Est Europe</v>
          </cell>
          <cell r="E284">
            <v>11628001</v>
          </cell>
          <cell r="F284">
            <v>201</v>
          </cell>
          <cell r="G284">
            <v>201</v>
          </cell>
          <cell r="I284" t="str">
            <v>H</v>
          </cell>
          <cell r="J284">
            <v>402</v>
          </cell>
          <cell r="K284" t="str">
            <v>WEISS ROMAIN</v>
          </cell>
          <cell r="L284" t="str">
            <v>WEISS</v>
          </cell>
          <cell r="M284" t="str">
            <v>ROMAIN</v>
          </cell>
          <cell r="N284" t="str">
            <v>WEISS ROMAIN</v>
          </cell>
        </row>
        <row r="285">
          <cell r="A285" t="str">
            <v>ESTIENNE GAUTIER</v>
          </cell>
          <cell r="B285">
            <v>1985</v>
          </cell>
          <cell r="C285" t="str">
            <v>HV1</v>
          </cell>
          <cell r="D285" t="str">
            <v>CE Grand Est Europe</v>
          </cell>
          <cell r="E285">
            <v>11627903</v>
          </cell>
          <cell r="F285">
            <v>205</v>
          </cell>
          <cell r="I285" t="str">
            <v>H</v>
          </cell>
          <cell r="J285">
            <v>205</v>
          </cell>
          <cell r="K285" t="str">
            <v>ESTIENNE GAUTIER</v>
          </cell>
          <cell r="L285" t="str">
            <v>ESTIENNE</v>
          </cell>
          <cell r="M285" t="str">
            <v>GAUTIER</v>
          </cell>
          <cell r="N285" t="str">
            <v>ESTIENNE GAUTIER</v>
          </cell>
        </row>
        <row r="286">
          <cell r="A286" t="str">
            <v>PIOTIN BENJAMIN</v>
          </cell>
          <cell r="B286">
            <v>1984</v>
          </cell>
          <cell r="C286" t="str">
            <v>HV1</v>
          </cell>
          <cell r="D286" t="str">
            <v>CE Grand Est Europe</v>
          </cell>
          <cell r="E286">
            <v>12285246</v>
          </cell>
          <cell r="F286">
            <v>230</v>
          </cell>
          <cell r="I286" t="str">
            <v>H</v>
          </cell>
          <cell r="J286">
            <v>230</v>
          </cell>
          <cell r="K286" t="str">
            <v>PIOTIN BENJAMIN</v>
          </cell>
          <cell r="L286" t="str">
            <v>PIOTIN</v>
          </cell>
          <cell r="M286" t="str">
            <v>BENJAMIN</v>
          </cell>
          <cell r="N286" t="str">
            <v>PIOTIN BENJAMIN</v>
          </cell>
        </row>
        <row r="287">
          <cell r="A287" t="str">
            <v>ALAGBADA DAVY</v>
          </cell>
          <cell r="B287">
            <v>1990</v>
          </cell>
          <cell r="C287" t="str">
            <v>HSE</v>
          </cell>
          <cell r="D287" t="str">
            <v>CE Grand Est Europe</v>
          </cell>
          <cell r="E287">
            <v>11627868</v>
          </cell>
          <cell r="F287">
            <v>315</v>
          </cell>
          <cell r="I287" t="str">
            <v>H</v>
          </cell>
          <cell r="J287">
            <v>315</v>
          </cell>
          <cell r="K287" t="str">
            <v>ALAGBADA DAVY</v>
          </cell>
          <cell r="L287" t="str">
            <v>ALAGBADA</v>
          </cell>
          <cell r="M287" t="str">
            <v>DAVY</v>
          </cell>
          <cell r="N287" t="str">
            <v>ALAGBADA DAVY</v>
          </cell>
        </row>
        <row r="288">
          <cell r="A288" t="str">
            <v>VARLOTEAU ANTHONY</v>
          </cell>
          <cell r="B288">
            <v>1994</v>
          </cell>
          <cell r="C288" t="str">
            <v>HSE</v>
          </cell>
          <cell r="D288" t="str">
            <v>CE Grand Est Europe</v>
          </cell>
          <cell r="E288">
            <v>11627997</v>
          </cell>
          <cell r="F288">
            <v>318</v>
          </cell>
          <cell r="G288">
            <v>318</v>
          </cell>
          <cell r="I288" t="str">
            <v>H</v>
          </cell>
          <cell r="J288">
            <v>636</v>
          </cell>
          <cell r="K288" t="str">
            <v>VARLOTEAU ANTHONY</v>
          </cell>
          <cell r="L288" t="str">
            <v>VARLOTEAU</v>
          </cell>
          <cell r="M288" t="str">
            <v>ANTHONY</v>
          </cell>
          <cell r="N288" t="str">
            <v>VARLOTEAU ANTHONY</v>
          </cell>
        </row>
        <row r="289">
          <cell r="A289" t="str">
            <v>BAUDY LUDIVINE</v>
          </cell>
          <cell r="B289">
            <v>1986</v>
          </cell>
          <cell r="C289" t="str">
            <v>FV1</v>
          </cell>
          <cell r="D289" t="str">
            <v>CE Grand Est Europe</v>
          </cell>
          <cell r="E289">
            <v>12526080</v>
          </cell>
          <cell r="G289">
            <v>419</v>
          </cell>
          <cell r="I289" t="str">
            <v>F</v>
          </cell>
          <cell r="J289">
            <v>419</v>
          </cell>
          <cell r="K289" t="str">
            <v>BAUDY LUDIVINE</v>
          </cell>
          <cell r="L289" t="str">
            <v>BAUDY</v>
          </cell>
          <cell r="M289" t="str">
            <v>LUDIVINE</v>
          </cell>
          <cell r="N289" t="str">
            <v>BAUDY LUDIVINE</v>
          </cell>
        </row>
        <row r="290">
          <cell r="A290" t="str">
            <v>ALIA MALORIE</v>
          </cell>
          <cell r="B290">
            <v>1991</v>
          </cell>
          <cell r="C290" t="str">
            <v>FSE</v>
          </cell>
          <cell r="D290" t="str">
            <v>CE Grand Est Europe</v>
          </cell>
          <cell r="E290">
            <v>12247738</v>
          </cell>
          <cell r="G290">
            <v>423</v>
          </cell>
          <cell r="I290" t="str">
            <v>F</v>
          </cell>
          <cell r="J290">
            <v>423</v>
          </cell>
          <cell r="K290" t="str">
            <v>ALIA MALORIE</v>
          </cell>
          <cell r="L290" t="str">
            <v>ALIA</v>
          </cell>
          <cell r="M290" t="str">
            <v>MALORIE</v>
          </cell>
          <cell r="N290" t="str">
            <v>ALIA MALORIE</v>
          </cell>
        </row>
        <row r="291">
          <cell r="A291" t="str">
            <v>AMARI SYLVAIN</v>
          </cell>
          <cell r="B291">
            <v>1965</v>
          </cell>
          <cell r="C291" t="str">
            <v>HV2</v>
          </cell>
          <cell r="D291" t="str">
            <v>CE Grand Est Europe</v>
          </cell>
          <cell r="E291">
            <v>11627869</v>
          </cell>
          <cell r="G291">
            <v>455</v>
          </cell>
          <cell r="I291" t="str">
            <v>H</v>
          </cell>
          <cell r="J291">
            <v>455</v>
          </cell>
          <cell r="K291" t="str">
            <v>AMARI SYLVAIN</v>
          </cell>
          <cell r="L291" t="str">
            <v>AMARI</v>
          </cell>
          <cell r="M291" t="str">
            <v>SYLVAIN</v>
          </cell>
          <cell r="N291" t="str">
            <v>AMARI SYLVAIN</v>
          </cell>
        </row>
        <row r="292">
          <cell r="A292" t="str">
            <v>BOULHAUT CHRISTIAN</v>
          </cell>
          <cell r="B292">
            <v>1964</v>
          </cell>
          <cell r="C292" t="str">
            <v>HV2</v>
          </cell>
          <cell r="D292" t="str">
            <v>CE Grand Est Europe</v>
          </cell>
          <cell r="E292">
            <v>11627879</v>
          </cell>
          <cell r="G292">
            <v>456</v>
          </cell>
          <cell r="I292" t="str">
            <v>H</v>
          </cell>
          <cell r="J292">
            <v>456</v>
          </cell>
          <cell r="K292" t="str">
            <v>BOULHAUT CHRISTIAN</v>
          </cell>
          <cell r="L292" t="str">
            <v>BOULHAUT</v>
          </cell>
          <cell r="M292" t="str">
            <v>CHRISTIAN</v>
          </cell>
          <cell r="N292" t="str">
            <v>BOULHAUT CHRISTIAN</v>
          </cell>
        </row>
        <row r="293">
          <cell r="A293" t="str">
            <v>BERARD LOIC</v>
          </cell>
          <cell r="B293">
            <v>1985</v>
          </cell>
          <cell r="C293" t="str">
            <v>HV1</v>
          </cell>
          <cell r="D293" t="str">
            <v>CE Grand Est Europe</v>
          </cell>
          <cell r="E293">
            <v>11627883</v>
          </cell>
          <cell r="G293">
            <v>464</v>
          </cell>
          <cell r="H293">
            <v>46</v>
          </cell>
          <cell r="I293" t="str">
            <v>H</v>
          </cell>
          <cell r="J293">
            <v>510</v>
          </cell>
          <cell r="K293" t="str">
            <v>BERARD LOIC</v>
          </cell>
          <cell r="L293" t="str">
            <v>BERARD</v>
          </cell>
          <cell r="M293" t="str">
            <v>LOIC</v>
          </cell>
          <cell r="N293" t="str">
            <v>BERARD LOIC</v>
          </cell>
        </row>
        <row r="294">
          <cell r="A294" t="str">
            <v>HOLTZMANN MATHIEU</v>
          </cell>
          <cell r="B294">
            <v>1993</v>
          </cell>
          <cell r="C294" t="str">
            <v>HSE</v>
          </cell>
          <cell r="D294" t="str">
            <v>CE Grand Est Europe</v>
          </cell>
          <cell r="E294">
            <v>11627918</v>
          </cell>
          <cell r="G294">
            <v>484</v>
          </cell>
          <cell r="I294" t="str">
            <v>H</v>
          </cell>
          <cell r="J294">
            <v>484</v>
          </cell>
          <cell r="K294" t="str">
            <v>HOLTZMANN MATHIEU</v>
          </cell>
          <cell r="L294" t="str">
            <v>HOLTZMANN</v>
          </cell>
          <cell r="M294" t="str">
            <v>MATHIEU</v>
          </cell>
          <cell r="N294" t="str">
            <v>HOLTZMANN MATHIEU</v>
          </cell>
        </row>
        <row r="295">
          <cell r="A295" t="str">
            <v>SCHWEITZER VINCENT</v>
          </cell>
          <cell r="B295">
            <v>1990</v>
          </cell>
          <cell r="C295" t="str">
            <v>HSE</v>
          </cell>
          <cell r="D295" t="str">
            <v>CE Grand Est Europe</v>
          </cell>
          <cell r="E295">
            <v>11627987</v>
          </cell>
          <cell r="G295">
            <v>489</v>
          </cell>
          <cell r="I295" t="str">
            <v>H</v>
          </cell>
          <cell r="J295">
            <v>489</v>
          </cell>
          <cell r="K295" t="str">
            <v>SCHWEITZER VINCENT</v>
          </cell>
          <cell r="L295" t="str">
            <v>SCHWEITZER</v>
          </cell>
          <cell r="M295" t="str">
            <v>VINCENT</v>
          </cell>
          <cell r="N295" t="str">
            <v>SCHWEITZER VINCENT</v>
          </cell>
        </row>
        <row r="296">
          <cell r="A296" t="str">
            <v>CORNE LAURENT</v>
          </cell>
          <cell r="B296">
            <v>1966</v>
          </cell>
          <cell r="C296" t="str">
            <v>HV2</v>
          </cell>
          <cell r="D296" t="str">
            <v>CE Ile de France</v>
          </cell>
          <cell r="E296">
            <v>11602261</v>
          </cell>
          <cell r="F296">
            <v>41</v>
          </cell>
          <cell r="I296" t="str">
            <v>H</v>
          </cell>
          <cell r="J296">
            <v>41</v>
          </cell>
          <cell r="K296" t="str">
            <v>CORNE LAURENT</v>
          </cell>
          <cell r="L296" t="str">
            <v>CORNE</v>
          </cell>
          <cell r="M296" t="str">
            <v>LAURENT</v>
          </cell>
          <cell r="N296" t="str">
            <v>CORNE LAURENT</v>
          </cell>
        </row>
        <row r="297">
          <cell r="A297" t="str">
            <v>BRUYELLE EMMANUEL</v>
          </cell>
          <cell r="B297">
            <v>1974</v>
          </cell>
          <cell r="C297" t="str">
            <v>HV2</v>
          </cell>
          <cell r="D297" t="str">
            <v>CE Ile de France</v>
          </cell>
          <cell r="E297">
            <v>11602240</v>
          </cell>
          <cell r="F297">
            <v>52</v>
          </cell>
          <cell r="H297">
            <v>28</v>
          </cell>
          <cell r="I297" t="str">
            <v>H</v>
          </cell>
          <cell r="J297">
            <v>80</v>
          </cell>
          <cell r="K297" t="str">
            <v>BRUYELLE EMMANUEL</v>
          </cell>
          <cell r="L297" t="str">
            <v>BRUYELLE</v>
          </cell>
          <cell r="M297" t="str">
            <v>EMMANUEL</v>
          </cell>
          <cell r="N297" t="str">
            <v>BRUYELLE EMMANUEL</v>
          </cell>
        </row>
        <row r="298">
          <cell r="A298" t="str">
            <v>GUILLOT STEPHANE</v>
          </cell>
          <cell r="B298">
            <v>1962</v>
          </cell>
          <cell r="C298" t="str">
            <v>HV2</v>
          </cell>
          <cell r="D298" t="str">
            <v>CE Ile de France</v>
          </cell>
          <cell r="E298">
            <v>13581738</v>
          </cell>
          <cell r="F298">
            <v>57</v>
          </cell>
          <cell r="G298">
            <v>57</v>
          </cell>
          <cell r="I298" t="str">
            <v>H</v>
          </cell>
          <cell r="J298">
            <v>114</v>
          </cell>
          <cell r="K298" t="str">
            <v>GUILLOT STEPHANE</v>
          </cell>
          <cell r="L298" t="str">
            <v>GUILLOT</v>
          </cell>
          <cell r="M298" t="str">
            <v>STEPHANE</v>
          </cell>
          <cell r="N298" t="str">
            <v>GUILLOT STEPHANE</v>
          </cell>
        </row>
        <row r="299">
          <cell r="A299" t="str">
            <v>GUILLOT ROBIN</v>
          </cell>
          <cell r="B299">
            <v>1964</v>
          </cell>
          <cell r="C299" t="str">
            <v>HV2</v>
          </cell>
          <cell r="D299" t="str">
            <v>CE Ile de France</v>
          </cell>
          <cell r="E299">
            <v>12308893</v>
          </cell>
          <cell r="F299">
            <v>63</v>
          </cell>
          <cell r="I299" t="str">
            <v>H</v>
          </cell>
          <cell r="J299">
            <v>63</v>
          </cell>
          <cell r="K299" t="str">
            <v>GUILLOT ROBIN</v>
          </cell>
          <cell r="L299" t="str">
            <v>GUILLOT</v>
          </cell>
          <cell r="M299" t="str">
            <v>ROBIN</v>
          </cell>
          <cell r="N299" t="str">
            <v>GUILLOT ROBIN</v>
          </cell>
        </row>
        <row r="300">
          <cell r="A300" t="str">
            <v>SLEDE STEPHANE</v>
          </cell>
          <cell r="B300">
            <v>1962</v>
          </cell>
          <cell r="C300" t="str">
            <v>HV2</v>
          </cell>
          <cell r="D300" t="str">
            <v>CE Ile de France</v>
          </cell>
          <cell r="E300">
            <v>11602339</v>
          </cell>
          <cell r="F300">
            <v>80</v>
          </cell>
          <cell r="G300">
            <v>80</v>
          </cell>
          <cell r="I300" t="str">
            <v>H</v>
          </cell>
          <cell r="J300">
            <v>160</v>
          </cell>
          <cell r="K300" t="str">
            <v>SLEDE STEPHANE</v>
          </cell>
          <cell r="L300" t="str">
            <v>SLEDE</v>
          </cell>
          <cell r="M300" t="str">
            <v>STEPHANE</v>
          </cell>
          <cell r="N300" t="str">
            <v>SLEDE STEPHANE</v>
          </cell>
        </row>
        <row r="301">
          <cell r="A301" t="str">
            <v>DEVESA MARC</v>
          </cell>
          <cell r="B301">
            <v>1964</v>
          </cell>
          <cell r="C301" t="str">
            <v>HV2</v>
          </cell>
          <cell r="D301" t="str">
            <v>CE Ile de France</v>
          </cell>
          <cell r="E301">
            <v>11605981</v>
          </cell>
          <cell r="F301">
            <v>87</v>
          </cell>
          <cell r="I301" t="str">
            <v>H</v>
          </cell>
          <cell r="J301">
            <v>87</v>
          </cell>
          <cell r="K301" t="str">
            <v>DEVESA MARC</v>
          </cell>
          <cell r="L301" t="str">
            <v>DEVESA</v>
          </cell>
          <cell r="M301" t="str">
            <v>MARC</v>
          </cell>
          <cell r="N301" t="str">
            <v>DEVESA MARC</v>
          </cell>
        </row>
        <row r="302">
          <cell r="A302" t="str">
            <v>FREYSSINET ANNIE</v>
          </cell>
          <cell r="B302">
            <v>1967</v>
          </cell>
          <cell r="C302" t="str">
            <v>FV2</v>
          </cell>
          <cell r="D302" t="str">
            <v>CE Ile de France</v>
          </cell>
          <cell r="E302">
            <v>11605984</v>
          </cell>
          <cell r="F302">
            <v>141</v>
          </cell>
          <cell r="G302">
            <v>141</v>
          </cell>
          <cell r="I302" t="str">
            <v>F</v>
          </cell>
          <cell r="J302">
            <v>282</v>
          </cell>
          <cell r="K302" t="str">
            <v>FREYSSINET ANNIE</v>
          </cell>
          <cell r="L302" t="str">
            <v>FREYSSINET</v>
          </cell>
          <cell r="M302" t="str">
            <v>ANNIE</v>
          </cell>
          <cell r="N302" t="str">
            <v>FREYSSINET ANNIE</v>
          </cell>
        </row>
        <row r="303">
          <cell r="A303" t="str">
            <v>PORTOLAN CHRISTOPHE</v>
          </cell>
          <cell r="B303">
            <v>1980</v>
          </cell>
          <cell r="C303" t="str">
            <v>HV1</v>
          </cell>
          <cell r="D303" t="str">
            <v>CE Ile de France</v>
          </cell>
          <cell r="E303">
            <v>11602326</v>
          </cell>
          <cell r="F303">
            <v>186</v>
          </cell>
          <cell r="I303" t="str">
            <v>H</v>
          </cell>
          <cell r="J303">
            <v>186</v>
          </cell>
          <cell r="K303" t="str">
            <v>PORTOLAN CHRISTOPHE</v>
          </cell>
          <cell r="L303" t="str">
            <v>PORTOLAN</v>
          </cell>
          <cell r="M303" t="str">
            <v>CHRISTOPHE</v>
          </cell>
          <cell r="N303" t="str">
            <v>PORTOLAN CHRISTOPHE</v>
          </cell>
        </row>
        <row r="304">
          <cell r="A304" t="str">
            <v>DERRIER DAMIEN</v>
          </cell>
          <cell r="B304">
            <v>1980</v>
          </cell>
          <cell r="C304" t="str">
            <v>HV1</v>
          </cell>
          <cell r="D304" t="str">
            <v>CE Ile de France</v>
          </cell>
          <cell r="E304">
            <v>12245821</v>
          </cell>
          <cell r="F304">
            <v>189</v>
          </cell>
          <cell r="I304" t="str">
            <v>H</v>
          </cell>
          <cell r="J304">
            <v>189</v>
          </cell>
          <cell r="K304" t="str">
            <v>DERRIER DAMIEN</v>
          </cell>
          <cell r="L304" t="str">
            <v>DERRIER</v>
          </cell>
          <cell r="M304" t="str">
            <v>DAMIEN</v>
          </cell>
          <cell r="N304" t="str">
            <v>DERRIER DAMIEN</v>
          </cell>
        </row>
        <row r="305">
          <cell r="A305" t="str">
            <v>ABEL JEAN FRANCOIS</v>
          </cell>
          <cell r="B305">
            <v>1970</v>
          </cell>
          <cell r="C305" t="str">
            <v>HV2</v>
          </cell>
          <cell r="D305" t="str">
            <v>CE Languedoc Roussillon</v>
          </cell>
          <cell r="E305">
            <v>11629205</v>
          </cell>
          <cell r="F305">
            <v>54</v>
          </cell>
          <cell r="I305" t="str">
            <v>H</v>
          </cell>
          <cell r="J305">
            <v>54</v>
          </cell>
          <cell r="K305" t="str">
            <v>ABEL JEAN FRANCOIS</v>
          </cell>
          <cell r="L305" t="str">
            <v>ABEL</v>
          </cell>
          <cell r="M305" t="str">
            <v>JEAN FRANCOIS</v>
          </cell>
          <cell r="N305" t="str">
            <v>ABEL JEAN FRANCOIS</v>
          </cell>
        </row>
        <row r="306">
          <cell r="A306" t="str">
            <v>CATTERINI BENOIT</v>
          </cell>
          <cell r="B306">
            <v>1968</v>
          </cell>
          <cell r="C306" t="str">
            <v>HV2</v>
          </cell>
          <cell r="D306" t="str">
            <v>CE Languedoc Roussillon</v>
          </cell>
          <cell r="E306">
            <v>11629292</v>
          </cell>
          <cell r="F306">
            <v>59</v>
          </cell>
          <cell r="G306">
            <v>59</v>
          </cell>
          <cell r="I306" t="str">
            <v>H</v>
          </cell>
          <cell r="J306">
            <v>118</v>
          </cell>
          <cell r="K306" t="str">
            <v>CATTERINI BENOIT</v>
          </cell>
          <cell r="L306" t="str">
            <v>CATTERINI</v>
          </cell>
          <cell r="M306" t="str">
            <v>BENOIT</v>
          </cell>
          <cell r="N306" t="str">
            <v>CATTERINI BENOIT</v>
          </cell>
        </row>
        <row r="307">
          <cell r="A307" t="str">
            <v>MASOLIVER LUC</v>
          </cell>
          <cell r="B307">
            <v>1976</v>
          </cell>
          <cell r="C307" t="str">
            <v>HV2</v>
          </cell>
          <cell r="D307" t="str">
            <v>CE Languedoc Roussillon</v>
          </cell>
          <cell r="E307">
            <v>11629437</v>
          </cell>
          <cell r="F307">
            <v>69</v>
          </cell>
          <cell r="G307">
            <v>69</v>
          </cell>
          <cell r="I307" t="str">
            <v>H</v>
          </cell>
          <cell r="J307">
            <v>138</v>
          </cell>
          <cell r="K307" t="str">
            <v>MASOLIVER LUC</v>
          </cell>
          <cell r="L307" t="str">
            <v>MASOLIVER</v>
          </cell>
          <cell r="M307" t="str">
            <v>LUC</v>
          </cell>
          <cell r="N307" t="str">
            <v>MASOLIVER LUC</v>
          </cell>
        </row>
        <row r="308">
          <cell r="A308" t="str">
            <v>SICARD FLORIAN</v>
          </cell>
          <cell r="B308">
            <v>1984</v>
          </cell>
          <cell r="C308" t="str">
            <v>HV1</v>
          </cell>
          <cell r="D308" t="str">
            <v>CE Languedoc Roussillon</v>
          </cell>
          <cell r="E308">
            <v>11629547</v>
          </cell>
          <cell r="F308">
            <v>178</v>
          </cell>
          <cell r="I308" t="str">
            <v>H</v>
          </cell>
          <cell r="J308">
            <v>178</v>
          </cell>
          <cell r="K308" t="str">
            <v>SICARD FLORIAN</v>
          </cell>
          <cell r="L308" t="str">
            <v>SICARD</v>
          </cell>
          <cell r="M308" t="str">
            <v>FLORIAN</v>
          </cell>
          <cell r="N308" t="str">
            <v>SICARD FLORIAN</v>
          </cell>
        </row>
        <row r="309">
          <cell r="A309" t="str">
            <v>BARTHELEMY LOÏC</v>
          </cell>
          <cell r="B309">
            <v>1980</v>
          </cell>
          <cell r="C309" t="str">
            <v>HV1</v>
          </cell>
          <cell r="D309" t="str">
            <v>CE Languedoc Roussillon</v>
          </cell>
          <cell r="E309">
            <v>11629238</v>
          </cell>
          <cell r="F309">
            <v>194</v>
          </cell>
          <cell r="I309" t="str">
            <v>H</v>
          </cell>
          <cell r="J309">
            <v>194</v>
          </cell>
          <cell r="K309" t="str">
            <v>BARTHELEMY LOÏC</v>
          </cell>
          <cell r="L309" t="str">
            <v>BARTHELEMY</v>
          </cell>
          <cell r="M309" t="str">
            <v>LOÏC</v>
          </cell>
          <cell r="N309" t="str">
            <v>BARTHELEMY LOÏC</v>
          </cell>
        </row>
        <row r="310">
          <cell r="A310" t="str">
            <v>BOUDET PATRICE</v>
          </cell>
          <cell r="B310">
            <v>1979</v>
          </cell>
          <cell r="C310" t="str">
            <v>HV1</v>
          </cell>
          <cell r="D310" t="str">
            <v>CE Languedoc Roussillon</v>
          </cell>
          <cell r="E310">
            <v>11629274</v>
          </cell>
          <cell r="F310">
            <v>197</v>
          </cell>
          <cell r="G310">
            <v>197</v>
          </cell>
          <cell r="I310" t="str">
            <v>H</v>
          </cell>
          <cell r="J310">
            <v>394</v>
          </cell>
          <cell r="K310" t="str">
            <v>BOUDET PATRICE</v>
          </cell>
          <cell r="L310" t="str">
            <v>BOUDET</v>
          </cell>
          <cell r="M310" t="str">
            <v>PATRICE</v>
          </cell>
          <cell r="N310" t="str">
            <v>BOUDET PATRICE</v>
          </cell>
        </row>
        <row r="311">
          <cell r="A311" t="str">
            <v>PEREZ YANN</v>
          </cell>
          <cell r="B311">
            <v>1978</v>
          </cell>
          <cell r="C311" t="str">
            <v>HV1</v>
          </cell>
          <cell r="D311" t="str">
            <v>CE Languedoc Roussillon</v>
          </cell>
          <cell r="E311">
            <v>15451176</v>
          </cell>
          <cell r="F311">
            <v>224</v>
          </cell>
          <cell r="G311">
            <v>224</v>
          </cell>
          <cell r="I311" t="str">
            <v>H</v>
          </cell>
          <cell r="J311">
            <v>448</v>
          </cell>
          <cell r="K311" t="str">
            <v>PEREZ YANN</v>
          </cell>
          <cell r="L311" t="str">
            <v>PEREZ</v>
          </cell>
          <cell r="M311" t="str">
            <v>YANN</v>
          </cell>
          <cell r="N311" t="str">
            <v>PEREZ YANN</v>
          </cell>
        </row>
        <row r="312">
          <cell r="A312" t="str">
            <v>DUMON SYLVAIN</v>
          </cell>
          <cell r="B312">
            <v>1984</v>
          </cell>
          <cell r="C312" t="str">
            <v>HV1</v>
          </cell>
          <cell r="D312" t="str">
            <v>CE Languedoc Roussillon</v>
          </cell>
          <cell r="E312">
            <v>15110790</v>
          </cell>
          <cell r="F312">
            <v>231</v>
          </cell>
          <cell r="I312" t="str">
            <v>H</v>
          </cell>
          <cell r="J312">
            <v>231</v>
          </cell>
          <cell r="K312" t="str">
            <v>DUMON SYLVAIN</v>
          </cell>
          <cell r="L312" t="str">
            <v>DUMON</v>
          </cell>
          <cell r="M312" t="str">
            <v>SYLVAIN</v>
          </cell>
          <cell r="N312" t="str">
            <v>DUMON SYLVAIN</v>
          </cell>
        </row>
        <row r="313">
          <cell r="A313" t="str">
            <v>GENIEYS LEON</v>
          </cell>
          <cell r="B313">
            <v>1998</v>
          </cell>
          <cell r="C313" t="str">
            <v>HSE</v>
          </cell>
          <cell r="D313" t="str">
            <v>CE Languedoc Roussillon</v>
          </cell>
          <cell r="E313">
            <v>13063477</v>
          </cell>
          <cell r="F313">
            <v>326</v>
          </cell>
          <cell r="G313">
            <v>326</v>
          </cell>
          <cell r="I313" t="str">
            <v>H</v>
          </cell>
          <cell r="J313">
            <v>652</v>
          </cell>
          <cell r="K313" t="str">
            <v>GENIEYS LEON</v>
          </cell>
          <cell r="L313" t="str">
            <v>GENIEYS</v>
          </cell>
          <cell r="M313" t="str">
            <v>LEON</v>
          </cell>
          <cell r="N313" t="str">
            <v>GENIEYS LÉON</v>
          </cell>
        </row>
        <row r="314">
          <cell r="A314" t="str">
            <v>AMSALEG VALENTIN</v>
          </cell>
          <cell r="B314">
            <v>1994</v>
          </cell>
          <cell r="C314" t="str">
            <v>HSE</v>
          </cell>
          <cell r="D314" t="str">
            <v>CE Languedoc Roussillon</v>
          </cell>
          <cell r="E314">
            <v>11629214</v>
          </cell>
          <cell r="F314">
            <v>337</v>
          </cell>
          <cell r="G314">
            <v>337</v>
          </cell>
          <cell r="I314" t="str">
            <v>H</v>
          </cell>
          <cell r="J314">
            <v>674</v>
          </cell>
          <cell r="K314" t="str">
            <v>AMSALEG VALENTIN</v>
          </cell>
          <cell r="L314" t="str">
            <v>AMSALEG</v>
          </cell>
          <cell r="M314" t="str">
            <v>VALENTIN</v>
          </cell>
          <cell r="N314" t="str">
            <v>AMSALEG VALENTIN</v>
          </cell>
        </row>
        <row r="315">
          <cell r="A315" t="str">
            <v>GAYDE PIERRE</v>
          </cell>
          <cell r="B315">
            <v>1998</v>
          </cell>
          <cell r="C315" t="str">
            <v>HSE</v>
          </cell>
          <cell r="D315" t="str">
            <v>CE Languedoc Roussillon</v>
          </cell>
          <cell r="E315">
            <v>13787773</v>
          </cell>
          <cell r="F315">
            <v>346</v>
          </cell>
          <cell r="G315">
            <v>346</v>
          </cell>
          <cell r="I315" t="str">
            <v>H</v>
          </cell>
          <cell r="J315">
            <v>692</v>
          </cell>
          <cell r="K315" t="str">
            <v>GAYDE PIERRE</v>
          </cell>
          <cell r="L315" t="str">
            <v>GAYDE</v>
          </cell>
          <cell r="M315" t="str">
            <v>PIERRE</v>
          </cell>
          <cell r="N315" t="str">
            <v>GAYDE PIERRE</v>
          </cell>
        </row>
        <row r="316">
          <cell r="A316" t="str">
            <v>DUCHAMP ROXANE</v>
          </cell>
          <cell r="B316">
            <v>1974</v>
          </cell>
          <cell r="C316" t="str">
            <v>FV2</v>
          </cell>
          <cell r="D316" t="str">
            <v>CE Languedoc Roussillon</v>
          </cell>
          <cell r="E316">
            <v>11629320</v>
          </cell>
          <cell r="G316">
            <v>404</v>
          </cell>
          <cell r="I316" t="str">
            <v>F</v>
          </cell>
          <cell r="J316">
            <v>404</v>
          </cell>
          <cell r="K316" t="str">
            <v>DUCHAMP ROXANE</v>
          </cell>
          <cell r="L316" t="str">
            <v>DUCHAMP</v>
          </cell>
          <cell r="M316" t="str">
            <v>ROXANE</v>
          </cell>
          <cell r="N316" t="str">
            <v>DUCHAMP ROXANE</v>
          </cell>
        </row>
        <row r="317">
          <cell r="A317" t="str">
            <v>SEVILLANO MICKAEL</v>
          </cell>
          <cell r="B317">
            <v>1977</v>
          </cell>
          <cell r="C317" t="str">
            <v>HV1</v>
          </cell>
          <cell r="D317" t="str">
            <v>CE Languedoc Roussillon</v>
          </cell>
          <cell r="E317">
            <v>11629553</v>
          </cell>
          <cell r="H317">
            <v>56</v>
          </cell>
          <cell r="I317" t="str">
            <v>H</v>
          </cell>
          <cell r="J317">
            <v>56</v>
          </cell>
          <cell r="K317" t="str">
            <v>SEVILLANO MICKAEL</v>
          </cell>
          <cell r="L317" t="str">
            <v>SEVILLANO</v>
          </cell>
          <cell r="M317" t="str">
            <v>MICKAEL</v>
          </cell>
          <cell r="N317" t="str">
            <v>SEVILLANO MICKAEL</v>
          </cell>
        </row>
        <row r="318">
          <cell r="A318" t="str">
            <v>FELY LAURENT</v>
          </cell>
          <cell r="B318">
            <v>1970</v>
          </cell>
          <cell r="C318" t="str">
            <v>HV2</v>
          </cell>
          <cell r="D318" t="str">
            <v>CE Loire Centre</v>
          </cell>
          <cell r="E318">
            <v>13697853</v>
          </cell>
          <cell r="F318">
            <v>92</v>
          </cell>
          <cell r="I318" t="str">
            <v>H</v>
          </cell>
          <cell r="J318">
            <v>92</v>
          </cell>
          <cell r="K318" t="str">
            <v>FELY LAURENT</v>
          </cell>
          <cell r="L318" t="str">
            <v>FELY</v>
          </cell>
          <cell r="M318" t="str">
            <v>LAURENT</v>
          </cell>
          <cell r="N318" t="str">
            <v>FELY LAURENT</v>
          </cell>
        </row>
        <row r="319">
          <cell r="A319" t="str">
            <v>RIVIERE OLIVIER</v>
          </cell>
          <cell r="B319">
            <v>1974</v>
          </cell>
          <cell r="C319" t="str">
            <v>HV2</v>
          </cell>
          <cell r="D319" t="str">
            <v>CE Loire Centre</v>
          </cell>
          <cell r="E319">
            <v>12263600</v>
          </cell>
          <cell r="F319">
            <v>122</v>
          </cell>
          <cell r="I319" t="str">
            <v>H</v>
          </cell>
          <cell r="J319">
            <v>122</v>
          </cell>
          <cell r="K319" t="str">
            <v>RIVIERE OLIVIER</v>
          </cell>
          <cell r="L319" t="str">
            <v>RIVIERE</v>
          </cell>
          <cell r="M319" t="str">
            <v>OLIVIER</v>
          </cell>
          <cell r="N319" t="str">
            <v>RIVIERE OLIVIER</v>
          </cell>
        </row>
        <row r="320">
          <cell r="A320" t="str">
            <v>LOIRE FABRE SYLVIE</v>
          </cell>
          <cell r="B320">
            <v>1971</v>
          </cell>
          <cell r="C320" t="str">
            <v>FV2</v>
          </cell>
          <cell r="D320" t="str">
            <v>CE Loire Centre</v>
          </cell>
          <cell r="E320">
            <v>15848467</v>
          </cell>
          <cell r="F320">
            <v>167</v>
          </cell>
          <cell r="I320" t="str">
            <v>F</v>
          </cell>
          <cell r="J320">
            <v>167</v>
          </cell>
          <cell r="K320" t="str">
            <v>LOIRE FABRE SYLVIE</v>
          </cell>
          <cell r="L320" t="str">
            <v>LOIRE FABRE</v>
          </cell>
          <cell r="M320" t="str">
            <v>SYLVIE</v>
          </cell>
          <cell r="N320" t="str">
            <v>LOIRE FABRE SYLVIE</v>
          </cell>
        </row>
        <row r="321">
          <cell r="A321" t="str">
            <v>BATT ALICE</v>
          </cell>
          <cell r="B321">
            <v>1991</v>
          </cell>
          <cell r="C321" t="str">
            <v>FSE</v>
          </cell>
          <cell r="D321" t="str">
            <v>CE Loire Centre</v>
          </cell>
          <cell r="E321">
            <v>15848206</v>
          </cell>
          <cell r="F321">
            <v>280</v>
          </cell>
          <cell r="I321" t="str">
            <v>F</v>
          </cell>
          <cell r="J321">
            <v>280</v>
          </cell>
          <cell r="K321" t="str">
            <v>BATT ALICE</v>
          </cell>
          <cell r="L321" t="str">
            <v>BATT</v>
          </cell>
          <cell r="M321" t="str">
            <v>ALICE</v>
          </cell>
          <cell r="N321" t="str">
            <v>BATT ALICE</v>
          </cell>
        </row>
        <row r="322">
          <cell r="A322" t="str">
            <v>GERY HUGO</v>
          </cell>
          <cell r="B322">
            <v>1999</v>
          </cell>
          <cell r="C322" t="str">
            <v>HSE</v>
          </cell>
          <cell r="D322" t="str">
            <v>CE Loire Centre</v>
          </cell>
          <cell r="E322">
            <v>12263617</v>
          </cell>
          <cell r="F322">
            <v>295</v>
          </cell>
          <cell r="I322" t="str">
            <v>H</v>
          </cell>
          <cell r="J322">
            <v>295</v>
          </cell>
          <cell r="K322" t="str">
            <v>GERY HUGO</v>
          </cell>
          <cell r="L322" t="str">
            <v>GERY</v>
          </cell>
          <cell r="M322" t="str">
            <v>HUGO</v>
          </cell>
          <cell r="N322" t="str">
            <v>GERY HUGO</v>
          </cell>
        </row>
        <row r="323">
          <cell r="A323" t="str">
            <v>VERGEON ANTOINE</v>
          </cell>
          <cell r="B323">
            <v>1997</v>
          </cell>
          <cell r="C323" t="str">
            <v>HSE</v>
          </cell>
          <cell r="D323" t="str">
            <v>CE Loire Centre</v>
          </cell>
          <cell r="E323">
            <v>11674553</v>
          </cell>
          <cell r="F323">
            <v>314</v>
          </cell>
          <cell r="I323" t="str">
            <v>H</v>
          </cell>
          <cell r="J323">
            <v>314</v>
          </cell>
          <cell r="K323" t="str">
            <v>VERGEON ANTOINE</v>
          </cell>
          <cell r="L323" t="str">
            <v>VERGEON</v>
          </cell>
          <cell r="M323" t="str">
            <v>ANTOINE</v>
          </cell>
          <cell r="N323" t="str">
            <v>VERGEON ANTOINE</v>
          </cell>
        </row>
        <row r="324">
          <cell r="A324" t="str">
            <v>GAINE ULRICH</v>
          </cell>
          <cell r="B324">
            <v>1998</v>
          </cell>
          <cell r="C324" t="str">
            <v>HSE</v>
          </cell>
          <cell r="D324" t="str">
            <v>CE Loire Centre</v>
          </cell>
          <cell r="E324">
            <v>11674546</v>
          </cell>
          <cell r="F324">
            <v>317</v>
          </cell>
          <cell r="I324" t="str">
            <v>H</v>
          </cell>
          <cell r="J324">
            <v>317</v>
          </cell>
          <cell r="K324" t="str">
            <v>GAINE ULRICH</v>
          </cell>
          <cell r="L324" t="str">
            <v>GAINE</v>
          </cell>
          <cell r="M324" t="str">
            <v>ULRICH</v>
          </cell>
          <cell r="N324" t="str">
            <v>GAINE ULRICH</v>
          </cell>
        </row>
        <row r="325">
          <cell r="A325" t="str">
            <v>BARRE WILLIAM</v>
          </cell>
          <cell r="B325">
            <v>1995</v>
          </cell>
          <cell r="C325" t="str">
            <v>HSE</v>
          </cell>
          <cell r="D325" t="str">
            <v>CE Loire Centre</v>
          </cell>
          <cell r="E325">
            <v>13691868</v>
          </cell>
          <cell r="F325">
            <v>322</v>
          </cell>
          <cell r="I325" t="str">
            <v>H</v>
          </cell>
          <cell r="J325">
            <v>322</v>
          </cell>
          <cell r="K325" t="str">
            <v>BARRE WILLIAM</v>
          </cell>
          <cell r="L325" t="str">
            <v>BARRE</v>
          </cell>
          <cell r="M325" t="str">
            <v>WILLIAM</v>
          </cell>
          <cell r="N325" t="str">
            <v>BARRE WILLIAM</v>
          </cell>
        </row>
        <row r="326">
          <cell r="A326" t="str">
            <v>YVERNEL GUILHEM</v>
          </cell>
          <cell r="B326">
            <v>1994</v>
          </cell>
          <cell r="C326" t="str">
            <v>HSE</v>
          </cell>
          <cell r="D326" t="str">
            <v>CE Loire Centre</v>
          </cell>
          <cell r="E326">
            <v>14144628</v>
          </cell>
          <cell r="F326">
            <v>341</v>
          </cell>
          <cell r="I326" t="str">
            <v>H</v>
          </cell>
          <cell r="J326">
            <v>341</v>
          </cell>
          <cell r="K326" t="str">
            <v>YVERNEL GUILHEM</v>
          </cell>
          <cell r="L326" t="str">
            <v>YVERNEL</v>
          </cell>
          <cell r="M326" t="str">
            <v>GUILHEM</v>
          </cell>
          <cell r="N326" t="str">
            <v>YVERNEL GUILHEM</v>
          </cell>
        </row>
        <row r="327">
          <cell r="A327" t="str">
            <v>BOGAERT PIERRE</v>
          </cell>
          <cell r="B327">
            <v>1993</v>
          </cell>
          <cell r="C327" t="str">
            <v>HSE</v>
          </cell>
          <cell r="D327" t="str">
            <v>CE Loire Centre</v>
          </cell>
          <cell r="E327">
            <v>15848274</v>
          </cell>
          <cell r="F327">
            <v>357</v>
          </cell>
          <cell r="I327" t="str">
            <v>H</v>
          </cell>
          <cell r="J327">
            <v>357</v>
          </cell>
          <cell r="K327" t="str">
            <v>BOGAERT PIERRE</v>
          </cell>
          <cell r="L327" t="str">
            <v>BOGAERT</v>
          </cell>
          <cell r="M327" t="str">
            <v>PIERRE</v>
          </cell>
          <cell r="N327" t="str">
            <v>BOGAERT PIERRE</v>
          </cell>
        </row>
        <row r="328">
          <cell r="A328" t="str">
            <v>DERUET LAURENT</v>
          </cell>
          <cell r="B328">
            <v>1971</v>
          </cell>
          <cell r="C328" t="str">
            <v>HV2</v>
          </cell>
          <cell r="D328" t="str">
            <v>CE Loire Centre</v>
          </cell>
          <cell r="E328">
            <v>11674549</v>
          </cell>
          <cell r="H328">
            <v>29</v>
          </cell>
          <cell r="I328" t="str">
            <v>H</v>
          </cell>
          <cell r="J328">
            <v>29</v>
          </cell>
          <cell r="K328" t="str">
            <v>DERUET LAURENT</v>
          </cell>
          <cell r="L328" t="str">
            <v>DERUET</v>
          </cell>
          <cell r="M328" t="str">
            <v>LAURENT</v>
          </cell>
          <cell r="N328" t="str">
            <v>DERUET LAURENT</v>
          </cell>
        </row>
        <row r="329">
          <cell r="A329" t="str">
            <v>ELOI LIONEL</v>
          </cell>
          <cell r="B329">
            <v>1972</v>
          </cell>
          <cell r="C329" t="str">
            <v>HV2</v>
          </cell>
          <cell r="D329" t="str">
            <v>CE Loire Drome Ardèche</v>
          </cell>
          <cell r="E329">
            <v>12275319</v>
          </cell>
          <cell r="F329">
            <v>74</v>
          </cell>
          <cell r="H329">
            <v>26</v>
          </cell>
          <cell r="I329" t="str">
            <v>H</v>
          </cell>
          <cell r="J329">
            <v>100</v>
          </cell>
          <cell r="K329" t="str">
            <v>ELOI LIONEL</v>
          </cell>
          <cell r="L329" t="str">
            <v>ELOI</v>
          </cell>
          <cell r="M329" t="str">
            <v>LIONEL</v>
          </cell>
          <cell r="N329" t="str">
            <v>ELOI LIONEL</v>
          </cell>
        </row>
        <row r="330">
          <cell r="A330" t="str">
            <v>NOAILLY RAPHAEL</v>
          </cell>
          <cell r="B330">
            <v>1971</v>
          </cell>
          <cell r="C330" t="str">
            <v>HV2</v>
          </cell>
          <cell r="D330" t="str">
            <v>CE Loire Drome Ardèche</v>
          </cell>
          <cell r="E330">
            <v>13602558</v>
          </cell>
          <cell r="F330">
            <v>93</v>
          </cell>
          <cell r="I330" t="str">
            <v>H</v>
          </cell>
          <cell r="J330">
            <v>93</v>
          </cell>
          <cell r="K330" t="str">
            <v>NOAILLY RAPHAEL</v>
          </cell>
          <cell r="L330" t="str">
            <v>NOAILLY</v>
          </cell>
          <cell r="M330" t="str">
            <v>RAPHAEL</v>
          </cell>
          <cell r="N330" t="str">
            <v>NOAILLY RAPHAEL</v>
          </cell>
        </row>
        <row r="331">
          <cell r="A331" t="str">
            <v>FROMENTOUX PIERRE</v>
          </cell>
          <cell r="B331">
            <v>1967</v>
          </cell>
          <cell r="C331" t="str">
            <v>HV2</v>
          </cell>
          <cell r="D331" t="str">
            <v>CE Loire Drome Ardèche</v>
          </cell>
          <cell r="E331">
            <v>13747361</v>
          </cell>
          <cell r="F331">
            <v>110</v>
          </cell>
          <cell r="I331" t="str">
            <v>H</v>
          </cell>
          <cell r="J331">
            <v>110</v>
          </cell>
          <cell r="K331" t="str">
            <v>FROMENTOUX PIERRE</v>
          </cell>
          <cell r="L331" t="str">
            <v>FROMENTOUX</v>
          </cell>
          <cell r="M331" t="str">
            <v>PIERRE</v>
          </cell>
          <cell r="N331" t="str">
            <v>FROMENTOUX PIERRE</v>
          </cell>
        </row>
        <row r="332">
          <cell r="A332" t="str">
            <v>DELBASSE STEPHANIE</v>
          </cell>
          <cell r="B332">
            <v>1970</v>
          </cell>
          <cell r="C332" t="str">
            <v>FV2</v>
          </cell>
          <cell r="D332" t="str">
            <v>CE Loire Drome Ardèche</v>
          </cell>
          <cell r="E332">
            <v>11604412</v>
          </cell>
          <cell r="F332">
            <v>156</v>
          </cell>
          <cell r="I332" t="str">
            <v>F</v>
          </cell>
          <cell r="J332">
            <v>156</v>
          </cell>
          <cell r="K332" t="str">
            <v>DELBASSE STEPHANIE</v>
          </cell>
          <cell r="L332" t="str">
            <v>DELBASSE</v>
          </cell>
          <cell r="M332" t="str">
            <v>STEPHANIE</v>
          </cell>
          <cell r="N332" t="str">
            <v>DELBASSE STEPHANIE</v>
          </cell>
        </row>
        <row r="333">
          <cell r="A333" t="str">
            <v>TOMASZEWSKI SOPHIE</v>
          </cell>
          <cell r="B333">
            <v>1970</v>
          </cell>
          <cell r="C333" t="str">
            <v>FV2</v>
          </cell>
          <cell r="D333" t="str">
            <v>CE Loire Drome Ardèche</v>
          </cell>
          <cell r="E333">
            <v>13224179</v>
          </cell>
          <cell r="F333">
            <v>160</v>
          </cell>
          <cell r="I333" t="str">
            <v>F</v>
          </cell>
          <cell r="J333">
            <v>160</v>
          </cell>
          <cell r="K333" t="str">
            <v>TOMASZEWSKI SOPHIE</v>
          </cell>
          <cell r="L333" t="str">
            <v>TOMASZEWSKI</v>
          </cell>
          <cell r="M333" t="str">
            <v>SOPHIE</v>
          </cell>
          <cell r="N333" t="str">
            <v>TOMASZEWSKI SOPHIE</v>
          </cell>
        </row>
        <row r="334">
          <cell r="A334" t="str">
            <v>PRESLE SANDRINE</v>
          </cell>
          <cell r="B334">
            <v>1972</v>
          </cell>
          <cell r="C334" t="str">
            <v>FV2</v>
          </cell>
          <cell r="D334" t="str">
            <v>CE Loire Drome Ardèche</v>
          </cell>
          <cell r="E334">
            <v>13619789</v>
          </cell>
          <cell r="F334">
            <v>161</v>
          </cell>
          <cell r="I334" t="str">
            <v>F</v>
          </cell>
          <cell r="J334">
            <v>161</v>
          </cell>
          <cell r="K334" t="str">
            <v>PRESLE SANDRINE</v>
          </cell>
          <cell r="L334" t="str">
            <v>PRESLE</v>
          </cell>
          <cell r="M334" t="str">
            <v>SANDRINE</v>
          </cell>
          <cell r="N334" t="str">
            <v>PRESLE SANDRINE</v>
          </cell>
        </row>
        <row r="335">
          <cell r="A335" t="str">
            <v>FISCHER GAUTIER</v>
          </cell>
          <cell r="B335">
            <v>1999</v>
          </cell>
          <cell r="C335" t="str">
            <v>HSE</v>
          </cell>
          <cell r="D335" t="str">
            <v>CE Loire Drome Ardèche</v>
          </cell>
          <cell r="E335">
            <v>13879003</v>
          </cell>
          <cell r="F335">
            <v>329</v>
          </cell>
          <cell r="I335" t="str">
            <v>H</v>
          </cell>
          <cell r="J335">
            <v>329</v>
          </cell>
          <cell r="K335" t="str">
            <v>FISCHER GAUTIER</v>
          </cell>
          <cell r="L335" t="str">
            <v>FISCHER</v>
          </cell>
          <cell r="M335" t="str">
            <v>GAUTIER</v>
          </cell>
          <cell r="N335" t="str">
            <v>FISCHER GAUTIER</v>
          </cell>
        </row>
        <row r="336">
          <cell r="A336" t="str">
            <v>NEBOUY GUILLAUME</v>
          </cell>
          <cell r="B336">
            <v>1993</v>
          </cell>
          <cell r="C336" t="str">
            <v>HSE</v>
          </cell>
          <cell r="D336" t="str">
            <v>CE Loire Drome Ardèche</v>
          </cell>
          <cell r="E336">
            <v>12965911</v>
          </cell>
          <cell r="F336">
            <v>343</v>
          </cell>
          <cell r="I336" t="str">
            <v>H</v>
          </cell>
          <cell r="J336">
            <v>343</v>
          </cell>
          <cell r="K336" t="str">
            <v>NEBOUY GUILLAUME</v>
          </cell>
          <cell r="L336" t="str">
            <v>NEBOUY</v>
          </cell>
          <cell r="M336" t="str">
            <v>GUILLAUME</v>
          </cell>
          <cell r="N336" t="str">
            <v>NEBOUY GUILLAUME</v>
          </cell>
        </row>
        <row r="337">
          <cell r="A337" t="str">
            <v>NICOLET NATHALIE</v>
          </cell>
          <cell r="B337">
            <v>1969</v>
          </cell>
          <cell r="C337" t="str">
            <v>FV2</v>
          </cell>
          <cell r="D337" t="str">
            <v>CE Loire Drome Ardèche</v>
          </cell>
          <cell r="E337">
            <v>11604426</v>
          </cell>
          <cell r="G337">
            <v>402</v>
          </cell>
          <cell r="I337" t="str">
            <v>F</v>
          </cell>
          <cell r="J337">
            <v>402</v>
          </cell>
          <cell r="K337" t="str">
            <v>NICOLET NATHALIE</v>
          </cell>
          <cell r="L337" t="str">
            <v>NICOLET</v>
          </cell>
          <cell r="M337" t="str">
            <v>NATHALIE</v>
          </cell>
          <cell r="N337" t="str">
            <v>NICOLET NATHALIE</v>
          </cell>
        </row>
        <row r="338">
          <cell r="A338" t="str">
            <v>CONTINSOUZA JOEL</v>
          </cell>
          <cell r="B338">
            <v>1963</v>
          </cell>
          <cell r="C338" t="str">
            <v>HV2</v>
          </cell>
          <cell r="D338" t="str">
            <v>CE Loire Drome Ardèche</v>
          </cell>
          <cell r="E338">
            <v>13255113</v>
          </cell>
          <cell r="G338">
            <v>453</v>
          </cell>
          <cell r="I338" t="str">
            <v>H</v>
          </cell>
          <cell r="J338">
            <v>453</v>
          </cell>
          <cell r="K338" t="str">
            <v>CONTINSOUZA JOEL</v>
          </cell>
          <cell r="L338" t="str">
            <v>CONTINSOUZA</v>
          </cell>
          <cell r="M338" t="str">
            <v>JOEL</v>
          </cell>
          <cell r="N338" t="str">
            <v>CONTINSOUZA JOEL</v>
          </cell>
        </row>
        <row r="339">
          <cell r="A339" t="str">
            <v>KONSTANTINOVA DIANA</v>
          </cell>
          <cell r="B339">
            <v>1981</v>
          </cell>
          <cell r="C339" t="str">
            <v>FV1</v>
          </cell>
          <cell r="D339" t="str">
            <v>CE Midi Pyrénées</v>
          </cell>
          <cell r="E339">
            <v>13218890</v>
          </cell>
          <cell r="F339">
            <v>6</v>
          </cell>
          <cell r="G339">
            <v>6</v>
          </cell>
          <cell r="I339" t="str">
            <v>F</v>
          </cell>
          <cell r="J339">
            <v>12</v>
          </cell>
          <cell r="K339" t="str">
            <v>KONSTANTINOVA DIANA</v>
          </cell>
          <cell r="L339" t="str">
            <v>KONSTANTINOVA</v>
          </cell>
          <cell r="M339" t="str">
            <v>DIANA</v>
          </cell>
          <cell r="N339" t="str">
            <v>KONSTANTINOVA DIANA</v>
          </cell>
        </row>
        <row r="340">
          <cell r="A340" t="str">
            <v>BELZACQ FABRICE</v>
          </cell>
          <cell r="B340">
            <v>1973</v>
          </cell>
          <cell r="C340" t="str">
            <v>HV2</v>
          </cell>
          <cell r="D340" t="str">
            <v>CE Midi Pyrénées</v>
          </cell>
          <cell r="E340">
            <v>13211704</v>
          </cell>
          <cell r="F340">
            <v>53</v>
          </cell>
          <cell r="G340">
            <v>53</v>
          </cell>
          <cell r="I340" t="str">
            <v>H</v>
          </cell>
          <cell r="J340">
            <v>106</v>
          </cell>
          <cell r="K340" t="str">
            <v>BELZACQ FABRICE</v>
          </cell>
          <cell r="L340" t="str">
            <v>BELZACQ</v>
          </cell>
          <cell r="M340" t="str">
            <v>FABRICE</v>
          </cell>
          <cell r="N340" t="str">
            <v>BELZACQ FABRICE</v>
          </cell>
        </row>
        <row r="341">
          <cell r="A341" t="str">
            <v>BONOTTO NICOLAS</v>
          </cell>
          <cell r="B341">
            <v>1974</v>
          </cell>
          <cell r="C341" t="str">
            <v>HV2</v>
          </cell>
          <cell r="D341" t="str">
            <v>CE Midi Pyrénées</v>
          </cell>
          <cell r="E341">
            <v>13218786</v>
          </cell>
          <cell r="F341">
            <v>113</v>
          </cell>
          <cell r="G341">
            <v>113</v>
          </cell>
          <cell r="I341" t="str">
            <v>H</v>
          </cell>
          <cell r="J341">
            <v>226</v>
          </cell>
          <cell r="K341" t="str">
            <v>BONOTTO NICOLAS</v>
          </cell>
          <cell r="L341" t="str">
            <v>BONOTTO</v>
          </cell>
          <cell r="M341" t="str">
            <v>NICOLAS</v>
          </cell>
          <cell r="N341" t="str">
            <v>BONOTTO NICOLAS</v>
          </cell>
        </row>
        <row r="342">
          <cell r="A342" t="str">
            <v>TAGNERES MATHIS</v>
          </cell>
          <cell r="B342">
            <v>2004</v>
          </cell>
          <cell r="C342" t="str">
            <v>HSE</v>
          </cell>
          <cell r="D342" t="str">
            <v>CE Midi Pyrénées</v>
          </cell>
          <cell r="E342">
            <v>15765202</v>
          </cell>
          <cell r="F342">
            <v>344</v>
          </cell>
          <cell r="G342">
            <v>344</v>
          </cell>
          <cell r="I342" t="str">
            <v>H</v>
          </cell>
          <cell r="J342">
            <v>688</v>
          </cell>
          <cell r="K342" t="str">
            <v>TAGNERES MATHIS</v>
          </cell>
          <cell r="L342" t="str">
            <v>TAGNERES</v>
          </cell>
          <cell r="M342" t="str">
            <v>MATHIS</v>
          </cell>
          <cell r="N342" t="str">
            <v>TAGNERES MATHIS</v>
          </cell>
        </row>
        <row r="343">
          <cell r="A343" t="str">
            <v>ROUGET GATIEN</v>
          </cell>
          <cell r="B343">
            <v>2005</v>
          </cell>
          <cell r="C343" t="str">
            <v>HSE</v>
          </cell>
          <cell r="D343" t="str">
            <v>CE Midi Pyrénées</v>
          </cell>
          <cell r="E343">
            <v>15748800</v>
          </cell>
          <cell r="F343">
            <v>347</v>
          </cell>
          <cell r="G343">
            <v>347</v>
          </cell>
          <cell r="I343" t="str">
            <v>H</v>
          </cell>
          <cell r="J343">
            <v>694</v>
          </cell>
          <cell r="K343" t="str">
            <v>ROUGET GATIEN</v>
          </cell>
          <cell r="L343" t="str">
            <v>ROUGET</v>
          </cell>
          <cell r="M343" t="str">
            <v>GATIEN</v>
          </cell>
          <cell r="N343" t="str">
            <v>ROUGET GATIEN</v>
          </cell>
        </row>
        <row r="344">
          <cell r="A344" t="str">
            <v>LEBOURDAIS ALAIN</v>
          </cell>
          <cell r="B344">
            <v>1972</v>
          </cell>
          <cell r="C344" t="str">
            <v>HV2</v>
          </cell>
          <cell r="D344" t="str">
            <v>CE Midi Pyrénées</v>
          </cell>
          <cell r="E344">
            <v>13218266</v>
          </cell>
          <cell r="G344">
            <v>457</v>
          </cell>
          <cell r="H344">
            <v>27</v>
          </cell>
          <cell r="I344" t="str">
            <v>H</v>
          </cell>
          <cell r="J344">
            <v>484</v>
          </cell>
          <cell r="K344" t="str">
            <v>LEBOURDAIS ALAIN</v>
          </cell>
          <cell r="L344" t="str">
            <v>LEBOURDAIS</v>
          </cell>
          <cell r="M344" t="str">
            <v>ALAIN</v>
          </cell>
          <cell r="N344" t="str">
            <v>LEBOURDAIS ALAIN</v>
          </cell>
        </row>
        <row r="345">
          <cell r="A345" t="str">
            <v>ESTEBAN DAMIEN</v>
          </cell>
          <cell r="B345">
            <v>1984</v>
          </cell>
          <cell r="C345" t="str">
            <v>HV1</v>
          </cell>
          <cell r="D345" t="str">
            <v>CE Midi Pyrénées</v>
          </cell>
          <cell r="E345">
            <v>15862146</v>
          </cell>
          <cell r="G345">
            <v>470</v>
          </cell>
          <cell r="H345">
            <v>68</v>
          </cell>
          <cell r="I345" t="str">
            <v>H</v>
          </cell>
          <cell r="J345">
            <v>538</v>
          </cell>
          <cell r="K345" t="str">
            <v>ESTEBAN DAMIEN</v>
          </cell>
          <cell r="L345" t="str">
            <v>ESTEBAN</v>
          </cell>
          <cell r="M345" t="str">
            <v>DAMIEN</v>
          </cell>
          <cell r="N345" t="str">
            <v>ESTEBAN DAMIEN</v>
          </cell>
        </row>
        <row r="346">
          <cell r="A346" t="str">
            <v>MOKADEM ANNICK</v>
          </cell>
          <cell r="B346">
            <v>1982</v>
          </cell>
          <cell r="C346" t="str">
            <v>FV1</v>
          </cell>
          <cell r="D346" t="str">
            <v>CE Provence Alpes Corse</v>
          </cell>
          <cell r="E346">
            <v>11621841</v>
          </cell>
          <cell r="F346">
            <v>1</v>
          </cell>
          <cell r="G346">
            <v>1</v>
          </cell>
          <cell r="I346" t="str">
            <v>F</v>
          </cell>
          <cell r="J346">
            <v>2</v>
          </cell>
          <cell r="K346" t="str">
            <v>MOKADEM ANNICK</v>
          </cell>
          <cell r="L346" t="str">
            <v>MOKADEM</v>
          </cell>
          <cell r="M346" t="str">
            <v>ANNICK</v>
          </cell>
          <cell r="N346" t="str">
            <v>MOKADEM ANNICK</v>
          </cell>
        </row>
        <row r="347">
          <cell r="A347" t="str">
            <v>MORELLO CHRISTIAN</v>
          </cell>
          <cell r="B347">
            <v>1965</v>
          </cell>
          <cell r="C347" t="str">
            <v>HV2</v>
          </cell>
          <cell r="D347" t="str">
            <v>CE Provence Alpes Corse</v>
          </cell>
          <cell r="E347">
            <v>11616006</v>
          </cell>
          <cell r="F347">
            <v>43</v>
          </cell>
          <cell r="I347" t="str">
            <v>H</v>
          </cell>
          <cell r="J347">
            <v>43</v>
          </cell>
          <cell r="K347" t="str">
            <v>MORELLO CHRISTIAN</v>
          </cell>
          <cell r="L347" t="str">
            <v>MORELLO</v>
          </cell>
          <cell r="M347" t="str">
            <v>CHRISTIAN</v>
          </cell>
          <cell r="N347" t="str">
            <v>MORELLO CHRISTIAN</v>
          </cell>
        </row>
        <row r="348">
          <cell r="A348" t="str">
            <v>CUOMO FABRICE</v>
          </cell>
          <cell r="B348">
            <v>1973</v>
          </cell>
          <cell r="C348" t="str">
            <v>HV2</v>
          </cell>
          <cell r="D348" t="str">
            <v>CE Provence Alpes Corse</v>
          </cell>
          <cell r="E348">
            <v>11621853</v>
          </cell>
          <cell r="F348">
            <v>44</v>
          </cell>
          <cell r="I348" t="str">
            <v>H</v>
          </cell>
          <cell r="J348">
            <v>44</v>
          </cell>
          <cell r="K348" t="str">
            <v>CUOMO FABRICE</v>
          </cell>
          <cell r="L348" t="str">
            <v>CUOMO</v>
          </cell>
          <cell r="M348" t="str">
            <v>FABRICE</v>
          </cell>
          <cell r="N348" t="str">
            <v>CUOMO FABRICE</v>
          </cell>
        </row>
        <row r="349">
          <cell r="A349" t="str">
            <v>MARTINAT STEPHAN</v>
          </cell>
          <cell r="B349">
            <v>1973</v>
          </cell>
          <cell r="C349" t="str">
            <v>HV2</v>
          </cell>
          <cell r="D349" t="str">
            <v>CE Provence Alpes Corse</v>
          </cell>
          <cell r="E349">
            <v>11625079</v>
          </cell>
          <cell r="F349">
            <v>70</v>
          </cell>
          <cell r="G349">
            <v>70</v>
          </cell>
          <cell r="H349">
            <v>22</v>
          </cell>
          <cell r="I349" t="str">
            <v>H</v>
          </cell>
          <cell r="J349">
            <v>162</v>
          </cell>
          <cell r="K349" t="str">
            <v>MARTINAT STEPHAN</v>
          </cell>
          <cell r="L349" t="str">
            <v>MARTINAT</v>
          </cell>
          <cell r="M349" t="str">
            <v>STEPHAN</v>
          </cell>
          <cell r="N349" t="str">
            <v>MARTINAT STEPHAN</v>
          </cell>
        </row>
        <row r="350">
          <cell r="A350" t="str">
            <v>REMOND GENEVIEVE</v>
          </cell>
          <cell r="B350">
            <v>1966</v>
          </cell>
          <cell r="C350" t="str">
            <v>FV2</v>
          </cell>
          <cell r="D350" t="str">
            <v>CE Provence Alpes Corse</v>
          </cell>
          <cell r="E350">
            <v>11625161</v>
          </cell>
          <cell r="F350">
            <v>155</v>
          </cell>
          <cell r="I350" t="str">
            <v>F</v>
          </cell>
          <cell r="J350">
            <v>155</v>
          </cell>
          <cell r="K350" t="str">
            <v>REMOND GENEVIEVE</v>
          </cell>
          <cell r="L350" t="str">
            <v>REMOND</v>
          </cell>
          <cell r="M350" t="str">
            <v>GENEVIEVE</v>
          </cell>
          <cell r="N350" t="str">
            <v>REMOND GENEVIÈVE</v>
          </cell>
        </row>
        <row r="351">
          <cell r="A351" t="str">
            <v>PELLISSIER MARIE-CATHERINE</v>
          </cell>
          <cell r="B351">
            <v>1972</v>
          </cell>
          <cell r="C351" t="str">
            <v>FV2</v>
          </cell>
          <cell r="D351" t="str">
            <v>CE Provence Alpes Corse</v>
          </cell>
          <cell r="E351">
            <v>11619230</v>
          </cell>
          <cell r="F351">
            <v>157</v>
          </cell>
          <cell r="G351">
            <v>157</v>
          </cell>
          <cell r="H351">
            <v>6</v>
          </cell>
          <cell r="I351" t="str">
            <v>F</v>
          </cell>
          <cell r="J351">
            <v>320</v>
          </cell>
          <cell r="K351" t="str">
            <v>PELLISSIER MARIE-CATHERINE</v>
          </cell>
          <cell r="L351" t="str">
            <v>PELLISSIER</v>
          </cell>
          <cell r="M351" t="str">
            <v>MARIE-CATHERINE</v>
          </cell>
          <cell r="N351" t="str">
            <v>PELLISSIER MARIE-CATHERINE</v>
          </cell>
        </row>
        <row r="352">
          <cell r="A352" t="str">
            <v>LAMANNA CHRISTOPHE</v>
          </cell>
          <cell r="B352">
            <v>1977</v>
          </cell>
          <cell r="C352" t="str">
            <v>HV1</v>
          </cell>
          <cell r="D352" t="str">
            <v>CE Provence Alpes Corse</v>
          </cell>
          <cell r="E352">
            <v>11622056</v>
          </cell>
          <cell r="F352">
            <v>175</v>
          </cell>
          <cell r="G352">
            <v>175</v>
          </cell>
          <cell r="H352">
            <v>45</v>
          </cell>
          <cell r="I352" t="str">
            <v>H</v>
          </cell>
          <cell r="J352">
            <v>395</v>
          </cell>
          <cell r="K352" t="str">
            <v>LAMANNA CHRISTOPHE</v>
          </cell>
          <cell r="L352" t="str">
            <v>LAMANNA</v>
          </cell>
          <cell r="M352" t="str">
            <v>CHRISTOPHE</v>
          </cell>
          <cell r="N352" t="str">
            <v>LAMANNA CHRISTOPHE</v>
          </cell>
        </row>
        <row r="353">
          <cell r="A353" t="str">
            <v>LAMANNA DAMIEN</v>
          </cell>
          <cell r="B353">
            <v>1984</v>
          </cell>
          <cell r="C353" t="str">
            <v>HV1</v>
          </cell>
          <cell r="D353" t="str">
            <v>CE Provence Alpes Corse</v>
          </cell>
          <cell r="E353">
            <v>12775654</v>
          </cell>
          <cell r="F353">
            <v>222</v>
          </cell>
          <cell r="G353">
            <v>222</v>
          </cell>
          <cell r="I353" t="str">
            <v>H</v>
          </cell>
          <cell r="J353">
            <v>444</v>
          </cell>
          <cell r="K353" t="str">
            <v>LAMANNA DAMIEN</v>
          </cell>
          <cell r="L353" t="str">
            <v>LAMANNA</v>
          </cell>
          <cell r="M353" t="str">
            <v>DAMIEN</v>
          </cell>
          <cell r="N353" t="str">
            <v>LAMANNA DAMIEN</v>
          </cell>
        </row>
        <row r="354">
          <cell r="A354" t="str">
            <v>BORRELLY LEA</v>
          </cell>
          <cell r="B354">
            <v>2000</v>
          </cell>
          <cell r="C354" t="str">
            <v>FSE</v>
          </cell>
          <cell r="D354" t="str">
            <v>CE Provence Alpes Corse</v>
          </cell>
          <cell r="E354">
            <v>11621995</v>
          </cell>
          <cell r="F354">
            <v>265</v>
          </cell>
          <cell r="G354">
            <v>265</v>
          </cell>
          <cell r="H354">
            <v>17</v>
          </cell>
          <cell r="I354" t="str">
            <v>F</v>
          </cell>
          <cell r="J354">
            <v>547</v>
          </cell>
          <cell r="K354" t="str">
            <v>BORRELLY LEA</v>
          </cell>
          <cell r="L354" t="str">
            <v>BORRELLY</v>
          </cell>
          <cell r="M354" t="str">
            <v>LEA</v>
          </cell>
          <cell r="N354" t="str">
            <v>BORRELLY LEA</v>
          </cell>
        </row>
        <row r="355">
          <cell r="A355" t="str">
            <v>LEPETIT CAMILLE</v>
          </cell>
          <cell r="B355">
            <v>1987</v>
          </cell>
          <cell r="C355" t="str">
            <v>HSE</v>
          </cell>
          <cell r="D355" t="str">
            <v>CE Provence Alpes Corse</v>
          </cell>
          <cell r="E355">
            <v>15449219</v>
          </cell>
          <cell r="F355">
            <v>330</v>
          </cell>
          <cell r="G355">
            <v>330</v>
          </cell>
          <cell r="I355" t="str">
            <v>H</v>
          </cell>
          <cell r="J355">
            <v>660</v>
          </cell>
          <cell r="K355" t="str">
            <v>LEPETIT CAMILLE</v>
          </cell>
          <cell r="L355" t="str">
            <v>LEPETIT</v>
          </cell>
          <cell r="M355" t="str">
            <v>CAMILLE</v>
          </cell>
          <cell r="N355" t="str">
            <v>LEPETIT CAMILLE</v>
          </cell>
        </row>
        <row r="356">
          <cell r="A356" t="str">
            <v>CHAIX RAPHAEL</v>
          </cell>
          <cell r="B356">
            <v>1997</v>
          </cell>
          <cell r="C356" t="str">
            <v>HSE</v>
          </cell>
          <cell r="D356" t="str">
            <v>CE Provence Alpes Corse</v>
          </cell>
          <cell r="E356">
            <v>15585465</v>
          </cell>
          <cell r="F356">
            <v>335</v>
          </cell>
          <cell r="G356">
            <v>335</v>
          </cell>
          <cell r="H356">
            <v>89</v>
          </cell>
          <cell r="I356" t="str">
            <v>H</v>
          </cell>
          <cell r="J356">
            <v>759</v>
          </cell>
          <cell r="K356" t="str">
            <v>CHAIX RAPHAEL</v>
          </cell>
          <cell r="L356" t="str">
            <v>CHAIX</v>
          </cell>
          <cell r="M356" t="str">
            <v>RAPHAEL</v>
          </cell>
          <cell r="N356" t="str">
            <v>CHAIX RAPHAEL</v>
          </cell>
        </row>
        <row r="357">
          <cell r="A357" t="str">
            <v>FERRERO GAUTHIER</v>
          </cell>
          <cell r="B357">
            <v>1995</v>
          </cell>
          <cell r="C357" t="str">
            <v>HSE</v>
          </cell>
          <cell r="D357" t="str">
            <v>CE Provence Alpes Corse</v>
          </cell>
          <cell r="E357">
            <v>15887397</v>
          </cell>
          <cell r="F357">
            <v>336</v>
          </cell>
          <cell r="G357">
            <v>336</v>
          </cell>
          <cell r="H357">
            <v>86</v>
          </cell>
          <cell r="I357" t="str">
            <v>H</v>
          </cell>
          <cell r="J357">
            <v>758</v>
          </cell>
          <cell r="K357" t="str">
            <v>FERRERO GAUTHIER</v>
          </cell>
          <cell r="L357" t="str">
            <v>FERRERO</v>
          </cell>
          <cell r="M357" t="str">
            <v>GAUTHIER</v>
          </cell>
          <cell r="N357" t="str">
            <v>FERRERO GAUTHIER</v>
          </cell>
        </row>
        <row r="358">
          <cell r="A358" t="str">
            <v>PRIANO CHRISTOPHE</v>
          </cell>
          <cell r="B358">
            <v>1965</v>
          </cell>
          <cell r="C358" t="str">
            <v>HV2</v>
          </cell>
          <cell r="D358" t="str">
            <v>CE Provence Alpes Corse</v>
          </cell>
          <cell r="E358">
            <v>11428957</v>
          </cell>
          <cell r="G358">
            <v>454</v>
          </cell>
          <cell r="I358" t="str">
            <v>H</v>
          </cell>
          <cell r="J358">
            <v>454</v>
          </cell>
          <cell r="K358" t="str">
            <v>PRIANO CHRISTOPHE</v>
          </cell>
          <cell r="L358" t="str">
            <v>PRIANO</v>
          </cell>
          <cell r="M358" t="str">
            <v>CHRISTOPHE</v>
          </cell>
          <cell r="N358" t="str">
            <v>PRIANO CHRISTOPHE</v>
          </cell>
        </row>
        <row r="359">
          <cell r="A359" t="str">
            <v>SIBILLE MYLÈNE</v>
          </cell>
          <cell r="B359">
            <v>1981</v>
          </cell>
          <cell r="C359" t="str">
            <v>FV1</v>
          </cell>
          <cell r="D359" t="str">
            <v>CE Rhône Alpes</v>
          </cell>
          <cell r="E359">
            <v>13744846</v>
          </cell>
          <cell r="F359">
            <v>2</v>
          </cell>
          <cell r="I359" t="str">
            <v>F</v>
          </cell>
          <cell r="J359">
            <v>2</v>
          </cell>
          <cell r="K359" t="str">
            <v>SIBILLE MYLÈNE</v>
          </cell>
          <cell r="L359" t="str">
            <v>SIBILLE</v>
          </cell>
          <cell r="M359" t="str">
            <v>MYLÈNE</v>
          </cell>
          <cell r="N359" t="str">
            <v>SIBILLE MYLÈNE</v>
          </cell>
        </row>
        <row r="360">
          <cell r="A360" t="str">
            <v>DE DANIELI NADEGE</v>
          </cell>
          <cell r="B360">
            <v>1979</v>
          </cell>
          <cell r="C360" t="str">
            <v>FV1</v>
          </cell>
          <cell r="D360" t="str">
            <v>CE Rhône Alpes</v>
          </cell>
          <cell r="E360">
            <v>12753565</v>
          </cell>
          <cell r="F360">
            <v>4</v>
          </cell>
          <cell r="G360">
            <v>4</v>
          </cell>
          <cell r="I360" t="str">
            <v>F</v>
          </cell>
          <cell r="J360">
            <v>8</v>
          </cell>
          <cell r="K360" t="str">
            <v>DE DANIELI NADEGE</v>
          </cell>
          <cell r="L360" t="str">
            <v>DE DANIELI</v>
          </cell>
          <cell r="M360" t="str">
            <v>NADEGE</v>
          </cell>
          <cell r="N360" t="str">
            <v>DE DANIELI NADEGE</v>
          </cell>
        </row>
        <row r="361">
          <cell r="A361" t="str">
            <v>FERRERONS PAULINE</v>
          </cell>
          <cell r="B361">
            <v>1985</v>
          </cell>
          <cell r="C361" t="str">
            <v>FV1</v>
          </cell>
          <cell r="D361" t="str">
            <v>CE Rhône Alpes</v>
          </cell>
          <cell r="E361">
            <v>12754535</v>
          </cell>
          <cell r="F361">
            <v>7</v>
          </cell>
          <cell r="I361" t="str">
            <v>F</v>
          </cell>
          <cell r="J361">
            <v>7</v>
          </cell>
          <cell r="K361" t="str">
            <v>FERRERONS PAULINE</v>
          </cell>
          <cell r="L361" t="str">
            <v>FERRERONS</v>
          </cell>
          <cell r="M361" t="str">
            <v>PAULINE</v>
          </cell>
          <cell r="N361" t="str">
            <v>FERRERONS PAULINE</v>
          </cell>
        </row>
        <row r="362">
          <cell r="A362" t="str">
            <v>DELABEYE DELPHINE</v>
          </cell>
          <cell r="B362">
            <v>1980</v>
          </cell>
          <cell r="C362" t="str">
            <v>FV1</v>
          </cell>
          <cell r="D362" t="str">
            <v>CE Rhône Alpes</v>
          </cell>
          <cell r="E362">
            <v>13736373</v>
          </cell>
          <cell r="F362">
            <v>8</v>
          </cell>
          <cell r="I362" t="str">
            <v>F</v>
          </cell>
          <cell r="J362">
            <v>8</v>
          </cell>
          <cell r="K362" t="str">
            <v>DELABEYE DELPHINE</v>
          </cell>
          <cell r="L362" t="str">
            <v>DELABEYE</v>
          </cell>
          <cell r="M362" t="str">
            <v>DELPHINE</v>
          </cell>
          <cell r="N362" t="str">
            <v>DELABEYE DELPHINE</v>
          </cell>
        </row>
        <row r="363">
          <cell r="A363" t="str">
            <v>TRAN XUAN AMELIE</v>
          </cell>
          <cell r="B363">
            <v>1983</v>
          </cell>
          <cell r="C363" t="str">
            <v>FV1</v>
          </cell>
          <cell r="D363" t="str">
            <v>CE Rhône Alpes</v>
          </cell>
          <cell r="E363">
            <v>13745116</v>
          </cell>
          <cell r="F363">
            <v>10</v>
          </cell>
          <cell r="G363">
            <v>10</v>
          </cell>
          <cell r="I363" t="str">
            <v>F</v>
          </cell>
          <cell r="J363">
            <v>20</v>
          </cell>
          <cell r="K363" t="str">
            <v>TRAN XUAN AMELIE</v>
          </cell>
          <cell r="L363" t="str">
            <v>TRAN XUAN</v>
          </cell>
          <cell r="M363" t="str">
            <v>AMELIE</v>
          </cell>
          <cell r="N363" t="str">
            <v>TRAN XUAN AMELIE</v>
          </cell>
        </row>
        <row r="364">
          <cell r="A364" t="str">
            <v>BADEA CRISTINA</v>
          </cell>
          <cell r="B364">
            <v>1983</v>
          </cell>
          <cell r="C364" t="str">
            <v>FV1</v>
          </cell>
          <cell r="D364" t="str">
            <v>CE Rhône Alpes</v>
          </cell>
          <cell r="E364">
            <v>13946308</v>
          </cell>
          <cell r="F364">
            <v>26</v>
          </cell>
          <cell r="G364">
            <v>26</v>
          </cell>
          <cell r="I364" t="str">
            <v>F</v>
          </cell>
          <cell r="J364">
            <v>52</v>
          </cell>
          <cell r="K364" t="str">
            <v>BADEA CRISTINA</v>
          </cell>
          <cell r="L364" t="str">
            <v>BADEA</v>
          </cell>
          <cell r="M364" t="str">
            <v>CRISTINA</v>
          </cell>
          <cell r="N364" t="str">
            <v>BADEA CRISTINA</v>
          </cell>
        </row>
        <row r="365">
          <cell r="A365" t="str">
            <v>FAURE FREDERIC</v>
          </cell>
          <cell r="B365">
            <v>1969</v>
          </cell>
          <cell r="C365" t="str">
            <v>HV2</v>
          </cell>
          <cell r="D365" t="str">
            <v>CE Rhône Alpes</v>
          </cell>
          <cell r="E365">
            <v>12753575</v>
          </cell>
          <cell r="F365">
            <v>33</v>
          </cell>
          <cell r="G365">
            <v>33</v>
          </cell>
          <cell r="I365" t="str">
            <v>H</v>
          </cell>
          <cell r="J365">
            <v>66</v>
          </cell>
          <cell r="K365" t="str">
            <v>FAURE FREDERIC</v>
          </cell>
          <cell r="L365" t="str">
            <v>FAURE</v>
          </cell>
          <cell r="M365" t="str">
            <v>FREDERIC</v>
          </cell>
          <cell r="N365" t="str">
            <v>FAURE FREDERIC</v>
          </cell>
        </row>
        <row r="366">
          <cell r="A366" t="str">
            <v>SIMONIN NICOLAS</v>
          </cell>
          <cell r="B366">
            <v>1967</v>
          </cell>
          <cell r="C366" t="str">
            <v>HV2</v>
          </cell>
          <cell r="D366" t="str">
            <v>CE Rhône Alpes</v>
          </cell>
          <cell r="E366">
            <v>12754517</v>
          </cell>
          <cell r="F366">
            <v>38</v>
          </cell>
          <cell r="G366">
            <v>38</v>
          </cell>
          <cell r="I366" t="str">
            <v>H</v>
          </cell>
          <cell r="J366">
            <v>76</v>
          </cell>
          <cell r="K366" t="str">
            <v>SIMONIN NICOLAS</v>
          </cell>
          <cell r="L366" t="str">
            <v>SIMONIN</v>
          </cell>
          <cell r="M366" t="str">
            <v>NICOLAS</v>
          </cell>
          <cell r="N366" t="str">
            <v>SIMONIN NICOLAS</v>
          </cell>
        </row>
        <row r="367">
          <cell r="A367" t="str">
            <v>ROUET MANUEL</v>
          </cell>
          <cell r="B367">
            <v>1975</v>
          </cell>
          <cell r="C367" t="str">
            <v>HV2</v>
          </cell>
          <cell r="D367" t="str">
            <v>CE Rhône Alpes</v>
          </cell>
          <cell r="E367">
            <v>12754550</v>
          </cell>
          <cell r="F367">
            <v>77</v>
          </cell>
          <cell r="G367">
            <v>77</v>
          </cell>
          <cell r="I367" t="str">
            <v>H</v>
          </cell>
          <cell r="J367">
            <v>154</v>
          </cell>
          <cell r="K367" t="str">
            <v>ROUET MANUEL</v>
          </cell>
          <cell r="L367" t="str">
            <v>ROUET</v>
          </cell>
          <cell r="M367" t="str">
            <v>MANUEL</v>
          </cell>
          <cell r="N367" t="str">
            <v>ROUET MANUEL</v>
          </cell>
        </row>
        <row r="368">
          <cell r="A368" t="str">
            <v>ALOGAN KARACA</v>
          </cell>
          <cell r="B368">
            <v>1975</v>
          </cell>
          <cell r="C368" t="str">
            <v>HV2</v>
          </cell>
          <cell r="D368" t="str">
            <v>CE Rhône Alpes</v>
          </cell>
          <cell r="E368">
            <v>13721933</v>
          </cell>
          <cell r="F368">
            <v>90</v>
          </cell>
          <cell r="G368">
            <v>90</v>
          </cell>
          <cell r="I368" t="str">
            <v>H</v>
          </cell>
          <cell r="J368">
            <v>180</v>
          </cell>
          <cell r="K368" t="str">
            <v>ALOGAN KARACA</v>
          </cell>
          <cell r="L368" t="str">
            <v>ALOGAN</v>
          </cell>
          <cell r="M368" t="str">
            <v>KARACA</v>
          </cell>
          <cell r="N368" t="str">
            <v>ALOGAN KARACA</v>
          </cell>
        </row>
        <row r="369">
          <cell r="A369" t="str">
            <v>DELCANT CECILE</v>
          </cell>
          <cell r="B369">
            <v>1974</v>
          </cell>
          <cell r="C369" t="str">
            <v>FV2</v>
          </cell>
          <cell r="D369" t="str">
            <v>CE Rhône Alpes</v>
          </cell>
          <cell r="E369">
            <v>13736403</v>
          </cell>
          <cell r="F369">
            <v>133</v>
          </cell>
          <cell r="H369">
            <v>5</v>
          </cell>
          <cell r="I369" t="str">
            <v>F</v>
          </cell>
          <cell r="J369">
            <v>138</v>
          </cell>
          <cell r="K369" t="str">
            <v>DELCANT CECILE</v>
          </cell>
          <cell r="L369" t="str">
            <v>DELCANT</v>
          </cell>
          <cell r="M369" t="str">
            <v>CECILE</v>
          </cell>
          <cell r="N369" t="str">
            <v>DELCANT - SAXON CÉCILE</v>
          </cell>
        </row>
        <row r="370">
          <cell r="A370" t="str">
            <v>BOTTERO CAROLINE</v>
          </cell>
          <cell r="B370">
            <v>1973</v>
          </cell>
          <cell r="C370" t="str">
            <v>FV2</v>
          </cell>
          <cell r="D370" t="str">
            <v>CE Rhône Alpes</v>
          </cell>
          <cell r="E370">
            <v>11675023</v>
          </cell>
          <cell r="F370">
            <v>137</v>
          </cell>
          <cell r="G370">
            <v>137</v>
          </cell>
          <cell r="I370" t="str">
            <v>F</v>
          </cell>
          <cell r="J370">
            <v>274</v>
          </cell>
          <cell r="K370" t="str">
            <v>BOTTERO CAROLINE</v>
          </cell>
          <cell r="L370" t="str">
            <v>BOTTERO</v>
          </cell>
          <cell r="M370" t="str">
            <v>CAROLINE</v>
          </cell>
          <cell r="N370" t="str">
            <v>BOTTERO CAROLINE</v>
          </cell>
        </row>
        <row r="371">
          <cell r="A371" t="str">
            <v>CHAMBAZ YANN</v>
          </cell>
          <cell r="B371">
            <v>1979</v>
          </cell>
          <cell r="C371" t="str">
            <v>HV1</v>
          </cell>
          <cell r="D371" t="str">
            <v>CE Rhône Alpes</v>
          </cell>
          <cell r="E371">
            <v>12753537</v>
          </cell>
          <cell r="F371">
            <v>177</v>
          </cell>
          <cell r="G371">
            <v>177</v>
          </cell>
          <cell r="H371">
            <v>49</v>
          </cell>
          <cell r="I371" t="str">
            <v>H</v>
          </cell>
          <cell r="J371">
            <v>403</v>
          </cell>
          <cell r="K371" t="str">
            <v>CHAMBAZ YANN</v>
          </cell>
          <cell r="L371" t="str">
            <v>CHAMBAZ</v>
          </cell>
          <cell r="M371" t="str">
            <v>YANN</v>
          </cell>
          <cell r="N371" t="str">
            <v>CHAMBAZ YANN</v>
          </cell>
        </row>
        <row r="372">
          <cell r="A372" t="str">
            <v>MISTRALI EMMANUEL</v>
          </cell>
          <cell r="B372">
            <v>1978</v>
          </cell>
          <cell r="C372" t="str">
            <v>HV1</v>
          </cell>
          <cell r="D372" t="str">
            <v>CE Rhône Alpes</v>
          </cell>
          <cell r="E372">
            <v>12779170</v>
          </cell>
          <cell r="F372">
            <v>208</v>
          </cell>
          <cell r="G372">
            <v>208</v>
          </cell>
          <cell r="I372" t="str">
            <v>H</v>
          </cell>
          <cell r="J372">
            <v>416</v>
          </cell>
          <cell r="K372" t="str">
            <v>MISTRALI EMMANUEL</v>
          </cell>
          <cell r="L372" t="str">
            <v>MISTRALI</v>
          </cell>
          <cell r="M372" t="str">
            <v>EMMANUEL</v>
          </cell>
          <cell r="N372" t="str">
            <v>MISTRALI EMMANUEL</v>
          </cell>
        </row>
        <row r="373">
          <cell r="A373" t="str">
            <v>JOASSON GUILLAUME</v>
          </cell>
          <cell r="B373">
            <v>1980</v>
          </cell>
          <cell r="C373" t="str">
            <v>HV1</v>
          </cell>
          <cell r="D373" t="str">
            <v>CE Rhône Alpes</v>
          </cell>
          <cell r="E373">
            <v>15902973</v>
          </cell>
          <cell r="F373">
            <v>220</v>
          </cell>
          <cell r="H373">
            <v>70</v>
          </cell>
          <cell r="I373" t="str">
            <v>H</v>
          </cell>
          <cell r="J373">
            <v>290</v>
          </cell>
          <cell r="K373" t="str">
            <v>JOASSON GUILLAUME</v>
          </cell>
          <cell r="L373" t="str">
            <v>JOASSON</v>
          </cell>
          <cell r="M373" t="str">
            <v>GUILLAUME</v>
          </cell>
          <cell r="N373" t="str">
            <v>JOASSON GUILLAUME</v>
          </cell>
        </row>
        <row r="374">
          <cell r="A374" t="str">
            <v>MEYE TAFALLA MARIE</v>
          </cell>
          <cell r="B374">
            <v>1997</v>
          </cell>
          <cell r="C374" t="str">
            <v>FSE</v>
          </cell>
          <cell r="D374" t="str">
            <v>CE Rhône Alpes</v>
          </cell>
          <cell r="E374">
            <v>13739594</v>
          </cell>
          <cell r="F374">
            <v>252</v>
          </cell>
          <cell r="G374">
            <v>252</v>
          </cell>
          <cell r="H374">
            <v>15</v>
          </cell>
          <cell r="I374" t="str">
            <v>F</v>
          </cell>
          <cell r="J374">
            <v>519</v>
          </cell>
          <cell r="K374" t="str">
            <v>MEYE TAFALLA MARIE</v>
          </cell>
          <cell r="L374" t="str">
            <v>MEYE TAFALLA</v>
          </cell>
          <cell r="M374" t="str">
            <v>MARIE</v>
          </cell>
          <cell r="N374" t="str">
            <v>MEYE TAFALLA MARIE</v>
          </cell>
        </row>
        <row r="375">
          <cell r="A375" t="str">
            <v>LAFONTAINE PAULINE</v>
          </cell>
          <cell r="B375">
            <v>1998</v>
          </cell>
          <cell r="C375" t="str">
            <v>FSE</v>
          </cell>
          <cell r="D375" t="str">
            <v>CE Rhône Alpes</v>
          </cell>
          <cell r="E375">
            <v>13739609</v>
          </cell>
          <cell r="F375">
            <v>254</v>
          </cell>
          <cell r="I375" t="str">
            <v>F</v>
          </cell>
          <cell r="J375">
            <v>254</v>
          </cell>
          <cell r="K375" t="str">
            <v>LAFONTAINE PAULINE</v>
          </cell>
          <cell r="L375" t="str">
            <v>LAFONTAINE</v>
          </cell>
          <cell r="M375" t="str">
            <v>PAULINE</v>
          </cell>
          <cell r="N375" t="str">
            <v>LAFONTAINE PAULINE</v>
          </cell>
        </row>
        <row r="376">
          <cell r="A376" t="str">
            <v>FILLION-ROBIN ALICE</v>
          </cell>
          <cell r="B376">
            <v>1996</v>
          </cell>
          <cell r="C376" t="str">
            <v>FSE</v>
          </cell>
          <cell r="D376" t="str">
            <v>CE Rhône Alpes</v>
          </cell>
          <cell r="E376">
            <v>13739456</v>
          </cell>
          <cell r="F376">
            <v>255</v>
          </cell>
          <cell r="G376">
            <v>255</v>
          </cell>
          <cell r="I376" t="str">
            <v>F</v>
          </cell>
          <cell r="J376">
            <v>510</v>
          </cell>
          <cell r="K376" t="str">
            <v>FILLION-ROBIN ALICE</v>
          </cell>
          <cell r="L376" t="str">
            <v>FILLION-ROBIN</v>
          </cell>
          <cell r="M376" t="str">
            <v>ALICE</v>
          </cell>
          <cell r="N376" t="str">
            <v>FILLION-ROBIN ALICE</v>
          </cell>
        </row>
        <row r="377">
          <cell r="A377" t="str">
            <v>BOURGEOIS LEA</v>
          </cell>
          <cell r="B377">
            <v>1991</v>
          </cell>
          <cell r="C377" t="str">
            <v>FSE</v>
          </cell>
          <cell r="D377" t="str">
            <v>CE Rhône Alpes</v>
          </cell>
          <cell r="E377">
            <v>13722006</v>
          </cell>
          <cell r="F377">
            <v>256</v>
          </cell>
          <cell r="G377">
            <v>256</v>
          </cell>
          <cell r="I377" t="str">
            <v>F</v>
          </cell>
          <cell r="J377">
            <v>512</v>
          </cell>
          <cell r="K377" t="str">
            <v>BOURGEOIS LEA</v>
          </cell>
          <cell r="L377" t="str">
            <v>BOURGEOIS</v>
          </cell>
          <cell r="M377" t="str">
            <v>LEA</v>
          </cell>
          <cell r="N377" t="str">
            <v>BOURGEOIS LEA</v>
          </cell>
        </row>
        <row r="378">
          <cell r="A378" t="str">
            <v>ARNAUD ORIANE</v>
          </cell>
          <cell r="B378">
            <v>2002</v>
          </cell>
          <cell r="C378" t="str">
            <v>FSE</v>
          </cell>
          <cell r="D378" t="str">
            <v>CE Rhône Alpes</v>
          </cell>
          <cell r="E378">
            <v>15896600</v>
          </cell>
          <cell r="F378">
            <v>278</v>
          </cell>
          <cell r="H378">
            <v>19</v>
          </cell>
          <cell r="I378" t="str">
            <v>F</v>
          </cell>
          <cell r="J378">
            <v>297</v>
          </cell>
          <cell r="K378" t="str">
            <v>ARNAUD ORIANE</v>
          </cell>
          <cell r="L378" t="str">
            <v>ARNAUD</v>
          </cell>
          <cell r="M378" t="str">
            <v>ORIANE</v>
          </cell>
          <cell r="N378" t="str">
            <v>ARNAUD ORIANE</v>
          </cell>
        </row>
        <row r="379">
          <cell r="A379" t="str">
            <v>ROCHEDY PIERRE</v>
          </cell>
          <cell r="B379">
            <v>1999</v>
          </cell>
          <cell r="C379" t="str">
            <v>HSE</v>
          </cell>
          <cell r="D379" t="str">
            <v>CE Rhône Alpes</v>
          </cell>
          <cell r="E379">
            <v>12779367</v>
          </cell>
          <cell r="F379">
            <v>299</v>
          </cell>
          <cell r="G379">
            <v>299</v>
          </cell>
          <cell r="I379" t="str">
            <v>H</v>
          </cell>
          <cell r="J379">
            <v>598</v>
          </cell>
          <cell r="K379" t="str">
            <v>ROCHEDY PIERRE</v>
          </cell>
          <cell r="L379" t="str">
            <v>ROCHEDY</v>
          </cell>
          <cell r="M379" t="str">
            <v>PIERRE</v>
          </cell>
          <cell r="N379" t="str">
            <v>ROCHEDY PIERRE</v>
          </cell>
        </row>
        <row r="380">
          <cell r="A380" t="str">
            <v>GELY JONATHAN</v>
          </cell>
          <cell r="B380">
            <v>1994</v>
          </cell>
          <cell r="C380" t="str">
            <v>HSE</v>
          </cell>
          <cell r="D380" t="str">
            <v>CE Rhône Alpes</v>
          </cell>
          <cell r="E380">
            <v>11675054</v>
          </cell>
          <cell r="F380">
            <v>310</v>
          </cell>
          <cell r="I380" t="str">
            <v>H</v>
          </cell>
          <cell r="J380">
            <v>310</v>
          </cell>
          <cell r="K380" t="str">
            <v>GELY JONATHAN</v>
          </cell>
          <cell r="L380" t="str">
            <v>GELY</v>
          </cell>
          <cell r="M380" t="str">
            <v>JONATHAN</v>
          </cell>
          <cell r="N380" t="str">
            <v>GELY JONATHAN</v>
          </cell>
        </row>
        <row r="381">
          <cell r="A381" t="str">
            <v>POUPART PAUL</v>
          </cell>
          <cell r="B381">
            <v>1991</v>
          </cell>
          <cell r="C381" t="str">
            <v>HSE</v>
          </cell>
          <cell r="D381" t="str">
            <v>CE Rhône Alpes</v>
          </cell>
          <cell r="E381">
            <v>13760855</v>
          </cell>
          <cell r="F381">
            <v>311</v>
          </cell>
          <cell r="G381">
            <v>311</v>
          </cell>
          <cell r="H381">
            <v>71</v>
          </cell>
          <cell r="I381" t="str">
            <v>H</v>
          </cell>
          <cell r="J381">
            <v>693</v>
          </cell>
          <cell r="K381" t="str">
            <v>POUPART PAUL</v>
          </cell>
          <cell r="L381" t="str">
            <v>POUPART</v>
          </cell>
          <cell r="M381" t="str">
            <v>PAUL</v>
          </cell>
          <cell r="N381" t="str">
            <v>POUPART PAUL</v>
          </cell>
        </row>
        <row r="382">
          <cell r="A382" t="str">
            <v>ONCUL SEFA</v>
          </cell>
          <cell r="B382">
            <v>2003</v>
          </cell>
          <cell r="C382" t="str">
            <v>HSE</v>
          </cell>
          <cell r="D382" t="str">
            <v>CE Rhône Alpes</v>
          </cell>
          <cell r="E382">
            <v>13743174</v>
          </cell>
          <cell r="F382">
            <v>320</v>
          </cell>
          <cell r="G382">
            <v>320</v>
          </cell>
          <cell r="I382" t="str">
            <v>H</v>
          </cell>
          <cell r="J382">
            <v>640</v>
          </cell>
          <cell r="K382" t="str">
            <v>ONCUL SEFA</v>
          </cell>
          <cell r="L382" t="str">
            <v>ONCUL</v>
          </cell>
          <cell r="M382" t="str">
            <v>SEFA</v>
          </cell>
          <cell r="N382" t="str">
            <v>ONCUL MUHAMMED-SEFA</v>
          </cell>
        </row>
        <row r="383">
          <cell r="A383" t="str">
            <v>FRENE PASCALE</v>
          </cell>
          <cell r="B383">
            <v>1965</v>
          </cell>
          <cell r="C383" t="str">
            <v>FV2</v>
          </cell>
          <cell r="D383" t="str">
            <v>CE Rhône Alpes</v>
          </cell>
          <cell r="E383">
            <v>12753581</v>
          </cell>
          <cell r="G383">
            <v>401</v>
          </cell>
          <cell r="I383" t="str">
            <v>F</v>
          </cell>
          <cell r="J383">
            <v>401</v>
          </cell>
          <cell r="K383" t="str">
            <v>FRENE PASCALE</v>
          </cell>
          <cell r="L383" t="str">
            <v>FRENE</v>
          </cell>
          <cell r="M383" t="str">
            <v>PASCALE</v>
          </cell>
          <cell r="N383" t="str">
            <v>FRENE PASCALE</v>
          </cell>
        </row>
        <row r="384">
          <cell r="A384" t="str">
            <v>MONTAGNIER LIONEL</v>
          </cell>
          <cell r="B384">
            <v>1991</v>
          </cell>
          <cell r="C384" t="str">
            <v>HSE</v>
          </cell>
          <cell r="D384" t="str">
            <v>CE Rhône Alpes</v>
          </cell>
          <cell r="E384">
            <v>12779211</v>
          </cell>
          <cell r="G384">
            <v>477</v>
          </cell>
          <cell r="I384" t="str">
            <v>H</v>
          </cell>
          <cell r="J384">
            <v>477</v>
          </cell>
          <cell r="K384" t="str">
            <v>MONTAGNIER LIONEL</v>
          </cell>
          <cell r="L384" t="str">
            <v>MONTAGNIER</v>
          </cell>
          <cell r="M384" t="str">
            <v>LIONEL</v>
          </cell>
          <cell r="N384" t="str">
            <v>MONTAGNIER LIONEL</v>
          </cell>
        </row>
        <row r="385">
          <cell r="A385" t="str">
            <v>DUBAND ANTOINE</v>
          </cell>
          <cell r="B385">
            <v>1994</v>
          </cell>
          <cell r="C385" t="str">
            <v>HSE</v>
          </cell>
          <cell r="D385" t="str">
            <v>CE Rhône Alpes</v>
          </cell>
          <cell r="E385">
            <v>15906486</v>
          </cell>
          <cell r="H385">
            <v>82</v>
          </cell>
          <cell r="I385" t="str">
            <v>H</v>
          </cell>
          <cell r="J385">
            <v>82</v>
          </cell>
          <cell r="K385" t="str">
            <v>DUBAND ANTOINE</v>
          </cell>
          <cell r="L385" t="str">
            <v>DUBAND</v>
          </cell>
          <cell r="M385" t="str">
            <v>ANTOINE</v>
          </cell>
          <cell r="N385" t="str">
            <v>DUBAND ANTOINE</v>
          </cell>
        </row>
        <row r="386">
          <cell r="A386" t="str">
            <v>MICHEL PATRICK</v>
          </cell>
          <cell r="B386">
            <v>1970</v>
          </cell>
          <cell r="C386" t="str">
            <v>HV2</v>
          </cell>
          <cell r="D386" t="str">
            <v>CE Rhône Alpes</v>
          </cell>
          <cell r="E386">
            <v>12779143</v>
          </cell>
          <cell r="H386">
            <v>30</v>
          </cell>
          <cell r="I386" t="str">
            <v>H</v>
          </cell>
          <cell r="J386">
            <v>30</v>
          </cell>
          <cell r="K386" t="str">
            <v>MICHEL PATRICK</v>
          </cell>
          <cell r="L386" t="str">
            <v>MICHEL</v>
          </cell>
          <cell r="M386" t="str">
            <v>PATRICK</v>
          </cell>
          <cell r="N386" t="str">
            <v>MICHEL PATRICK</v>
          </cell>
        </row>
        <row r="387">
          <cell r="A387" t="str">
            <v>BEGOT EMMANUEL</v>
          </cell>
          <cell r="B387">
            <v>1973</v>
          </cell>
          <cell r="C387" t="str">
            <v>HV2</v>
          </cell>
          <cell r="D387" t="str">
            <v>C-Garanties</v>
          </cell>
          <cell r="E387">
            <v>15145205</v>
          </cell>
          <cell r="F387">
            <v>89</v>
          </cell>
          <cell r="G387">
            <v>89</v>
          </cell>
          <cell r="I387" t="str">
            <v>H</v>
          </cell>
          <cell r="J387">
            <v>178</v>
          </cell>
          <cell r="K387" t="str">
            <v>BEGOT EMMANUEL</v>
          </cell>
          <cell r="L387" t="str">
            <v>BEGOT</v>
          </cell>
          <cell r="M387" t="str">
            <v>EMMANUEL</v>
          </cell>
          <cell r="N387" t="str">
            <v>BEGOT EMMANUEL</v>
          </cell>
        </row>
        <row r="388">
          <cell r="A388" t="str">
            <v>VEZIER FREDERIC</v>
          </cell>
          <cell r="B388">
            <v>1971</v>
          </cell>
          <cell r="C388" t="str">
            <v>HV2</v>
          </cell>
          <cell r="D388" t="str">
            <v>C-Garanties</v>
          </cell>
          <cell r="E388">
            <v>15768455</v>
          </cell>
          <cell r="F388">
            <v>97</v>
          </cell>
          <cell r="I388" t="str">
            <v>H</v>
          </cell>
          <cell r="J388">
            <v>97</v>
          </cell>
          <cell r="K388" t="str">
            <v>VEZIER FREDERIC</v>
          </cell>
          <cell r="L388" t="str">
            <v>VEZIER</v>
          </cell>
          <cell r="M388" t="str">
            <v>FREDERIC</v>
          </cell>
          <cell r="N388" t="str">
            <v>VEZIER FREDERIC</v>
          </cell>
        </row>
        <row r="389">
          <cell r="A389" t="str">
            <v>RECEVEAU SEBASTIEN</v>
          </cell>
          <cell r="B389">
            <v>1977</v>
          </cell>
          <cell r="C389" t="str">
            <v>HV1</v>
          </cell>
          <cell r="D389" t="str">
            <v>C-Garanties</v>
          </cell>
          <cell r="E389">
            <v>12266766</v>
          </cell>
          <cell r="F389">
            <v>237</v>
          </cell>
          <cell r="I389" t="str">
            <v>H</v>
          </cell>
          <cell r="J389">
            <v>237</v>
          </cell>
          <cell r="K389" t="str">
            <v>RECEVEAU SEBASTIEN</v>
          </cell>
          <cell r="L389" t="str">
            <v>RECEVEAU</v>
          </cell>
          <cell r="M389" t="str">
            <v>SEBASTIEN</v>
          </cell>
          <cell r="N389" t="str">
            <v>RECEVEAU SEBASTIEN</v>
          </cell>
        </row>
        <row r="390">
          <cell r="A390" t="str">
            <v>DELAGE DE LUGET THIBAULT</v>
          </cell>
          <cell r="B390">
            <v>1999</v>
          </cell>
          <cell r="C390" t="str">
            <v>HSE</v>
          </cell>
          <cell r="D390" t="str">
            <v>C-Garanties</v>
          </cell>
          <cell r="E390">
            <v>15768390</v>
          </cell>
          <cell r="F390">
            <v>352</v>
          </cell>
          <cell r="I390" t="str">
            <v>H</v>
          </cell>
          <cell r="J390">
            <v>352</v>
          </cell>
          <cell r="K390" t="str">
            <v>DELAGE DE LUGET THIBAULT</v>
          </cell>
          <cell r="L390" t="str">
            <v>DELAGE DE LUGET</v>
          </cell>
          <cell r="M390" t="str">
            <v>THIBAULT</v>
          </cell>
          <cell r="N390" t="str">
            <v>DELAGE DE LUGET THIBAULT</v>
          </cell>
        </row>
        <row r="391">
          <cell r="A391" t="str">
            <v>FRANCIUS AXEL</v>
          </cell>
          <cell r="B391">
            <v>2003</v>
          </cell>
          <cell r="C391" t="str">
            <v>HSE</v>
          </cell>
          <cell r="D391" t="str">
            <v>C-Garanties</v>
          </cell>
          <cell r="E391">
            <v>15768416</v>
          </cell>
          <cell r="H391">
            <v>87</v>
          </cell>
          <cell r="I391" t="str">
            <v>H</v>
          </cell>
          <cell r="J391">
            <v>87</v>
          </cell>
          <cell r="K391" t="str">
            <v>FRANCIUS AXEL</v>
          </cell>
          <cell r="L391" t="str">
            <v>FRANCIUS</v>
          </cell>
          <cell r="M391" t="str">
            <v>AXEL</v>
          </cell>
          <cell r="N391" t="str">
            <v>FRANCIUS AXEL</v>
          </cell>
        </row>
        <row r="392">
          <cell r="A392" t="str">
            <v>DURAND FLORENCE</v>
          </cell>
          <cell r="B392">
            <v>1983</v>
          </cell>
          <cell r="C392" t="str">
            <v>FV1</v>
          </cell>
          <cell r="D392" t="str">
            <v>CREDIT COOPERATIF</v>
          </cell>
          <cell r="E392">
            <v>11675125</v>
          </cell>
          <cell r="F392">
            <v>9</v>
          </cell>
          <cell r="G392">
            <v>9</v>
          </cell>
          <cell r="I392" t="str">
            <v>F</v>
          </cell>
          <cell r="J392">
            <v>9</v>
          </cell>
          <cell r="K392" t="str">
            <v>DURAND FLORENCE</v>
          </cell>
          <cell r="L392" t="str">
            <v>DURAND</v>
          </cell>
          <cell r="M392" t="str">
            <v>FLORENCE</v>
          </cell>
          <cell r="N392" t="str">
            <v>DURAND FLORENCE</v>
          </cell>
        </row>
        <row r="393">
          <cell r="A393" t="str">
            <v>POMIES PEROLINE</v>
          </cell>
          <cell r="B393">
            <v>1982</v>
          </cell>
          <cell r="C393" t="str">
            <v>FV1</v>
          </cell>
          <cell r="D393" t="str">
            <v>CREDIT COOPERATIF</v>
          </cell>
          <cell r="E393">
            <v>11674889</v>
          </cell>
          <cell r="F393">
            <v>21</v>
          </cell>
          <cell r="G393">
            <v>21</v>
          </cell>
          <cell r="I393" t="str">
            <v>F</v>
          </cell>
          <cell r="J393">
            <v>42</v>
          </cell>
          <cell r="K393" t="str">
            <v>POMIES PEROLINE</v>
          </cell>
          <cell r="L393" t="str">
            <v>POMIES</v>
          </cell>
          <cell r="M393" t="str">
            <v>PEROLINE</v>
          </cell>
          <cell r="N393" t="str">
            <v>POMIES PEROLINE</v>
          </cell>
        </row>
        <row r="394">
          <cell r="A394" t="str">
            <v>LETT FRANCOIS</v>
          </cell>
          <cell r="B394">
            <v>1960</v>
          </cell>
          <cell r="C394" t="str">
            <v>HV2</v>
          </cell>
          <cell r="D394" t="str">
            <v>CREDIT COOPERATIF</v>
          </cell>
          <cell r="E394">
            <v>11675148</v>
          </cell>
          <cell r="F394">
            <v>48</v>
          </cell>
          <cell r="G394">
            <v>48</v>
          </cell>
          <cell r="I394" t="str">
            <v>H</v>
          </cell>
          <cell r="J394">
            <v>96</v>
          </cell>
          <cell r="K394" t="str">
            <v>LETT FRANCOIS</v>
          </cell>
          <cell r="L394" t="str">
            <v>LETT</v>
          </cell>
          <cell r="M394" t="str">
            <v>FRANCOIS</v>
          </cell>
          <cell r="N394" t="str">
            <v>LETT FRANCOIS</v>
          </cell>
        </row>
        <row r="395">
          <cell r="A395" t="str">
            <v>METIVIER PATRICK</v>
          </cell>
          <cell r="B395">
            <v>1964</v>
          </cell>
          <cell r="C395" t="str">
            <v>HV2</v>
          </cell>
          <cell r="D395" t="str">
            <v>CREDIT COOPERATIF</v>
          </cell>
          <cell r="E395">
            <v>11675145</v>
          </cell>
          <cell r="F395">
            <v>101</v>
          </cell>
          <cell r="I395" t="str">
            <v>H</v>
          </cell>
          <cell r="J395">
            <v>101</v>
          </cell>
          <cell r="K395" t="str">
            <v>METIVIER PATRICK</v>
          </cell>
          <cell r="L395" t="str">
            <v>METIVIER</v>
          </cell>
          <cell r="M395" t="str">
            <v>PATRICK</v>
          </cell>
          <cell r="N395" t="str">
            <v>METIVIER PATRICK</v>
          </cell>
        </row>
        <row r="396">
          <cell r="A396" t="str">
            <v>POUPIN LAURENCE</v>
          </cell>
          <cell r="B396">
            <v>1971</v>
          </cell>
          <cell r="C396" t="str">
            <v>FV2</v>
          </cell>
          <cell r="D396" t="str">
            <v>CREDIT COOPERATIF</v>
          </cell>
          <cell r="E396">
            <v>11675151</v>
          </cell>
          <cell r="F396">
            <v>132</v>
          </cell>
          <cell r="G396">
            <v>132</v>
          </cell>
          <cell r="I396" t="str">
            <v>F</v>
          </cell>
          <cell r="J396">
            <v>264</v>
          </cell>
          <cell r="K396" t="str">
            <v>POUPIN LAURENCE</v>
          </cell>
          <cell r="L396" t="str">
            <v>POUPIN</v>
          </cell>
          <cell r="M396" t="str">
            <v>LAURENCE</v>
          </cell>
          <cell r="N396" t="str">
            <v>POUPIN LAURENCE</v>
          </cell>
        </row>
        <row r="397">
          <cell r="A397" t="str">
            <v>MODAINE-LIEGOIS CATHERINE</v>
          </cell>
          <cell r="B397">
            <v>1962</v>
          </cell>
          <cell r="C397" t="str">
            <v>FV2</v>
          </cell>
          <cell r="D397" t="str">
            <v>CREDIT COOPERATIF</v>
          </cell>
          <cell r="E397">
            <v>11675143</v>
          </cell>
          <cell r="F397">
            <v>145</v>
          </cell>
          <cell r="G397">
            <v>145</v>
          </cell>
          <cell r="I397" t="str">
            <v>F</v>
          </cell>
          <cell r="J397">
            <v>290</v>
          </cell>
          <cell r="K397" t="str">
            <v>MODAINE-LIEGOIS CATHERINE</v>
          </cell>
          <cell r="L397" t="str">
            <v>MODAINE-LIEGOIS</v>
          </cell>
          <cell r="M397" t="str">
            <v>CATHERINE</v>
          </cell>
          <cell r="N397" t="str">
            <v>LIEGEOIS MODAINE CATHERINE</v>
          </cell>
        </row>
        <row r="398">
          <cell r="A398" t="str">
            <v>SALAMA MATHILDE</v>
          </cell>
          <cell r="B398">
            <v>1966</v>
          </cell>
          <cell r="C398" t="str">
            <v>FV2</v>
          </cell>
          <cell r="D398" t="str">
            <v>CREDIT COOPERATIF</v>
          </cell>
          <cell r="E398">
            <v>11675157</v>
          </cell>
          <cell r="F398">
            <v>154</v>
          </cell>
          <cell r="I398" t="str">
            <v>F</v>
          </cell>
          <cell r="J398">
            <v>154</v>
          </cell>
          <cell r="K398" t="str">
            <v>SALAMA MATHILDE</v>
          </cell>
          <cell r="L398" t="str">
            <v>SALAMA</v>
          </cell>
          <cell r="M398" t="str">
            <v>MATHILDE</v>
          </cell>
          <cell r="N398" t="str">
            <v>SALAMA MATHILDE</v>
          </cell>
        </row>
        <row r="399">
          <cell r="A399" t="str">
            <v>CHAPUIS CAROLINE</v>
          </cell>
          <cell r="B399">
            <v>1969</v>
          </cell>
          <cell r="C399" t="str">
            <v>FV2</v>
          </cell>
          <cell r="D399" t="str">
            <v>CREDIT COOPERATIF</v>
          </cell>
          <cell r="E399">
            <v>11675119</v>
          </cell>
          <cell r="F399">
            <v>158</v>
          </cell>
          <cell r="G399">
            <v>158</v>
          </cell>
          <cell r="I399" t="str">
            <v>F</v>
          </cell>
          <cell r="J399">
            <v>316</v>
          </cell>
          <cell r="K399" t="str">
            <v>CHAPUIS CAROLINE</v>
          </cell>
          <cell r="L399" t="str">
            <v>CHAPUIS</v>
          </cell>
          <cell r="M399" t="str">
            <v>CAROLINE</v>
          </cell>
          <cell r="N399" t="str">
            <v>CHAPUIS CAROLINE</v>
          </cell>
        </row>
        <row r="400">
          <cell r="A400" t="str">
            <v>NAUTHON CECILE</v>
          </cell>
          <cell r="B400">
            <v>1976</v>
          </cell>
          <cell r="C400" t="str">
            <v>FV2</v>
          </cell>
          <cell r="D400" t="str">
            <v>CREDIT COOPERATIF</v>
          </cell>
          <cell r="E400">
            <v>15441592</v>
          </cell>
          <cell r="F400">
            <v>173</v>
          </cell>
          <cell r="I400" t="str">
            <v>F</v>
          </cell>
          <cell r="J400">
            <v>173</v>
          </cell>
          <cell r="K400" t="str">
            <v>NAUTHON CECILE</v>
          </cell>
          <cell r="L400" t="str">
            <v>NAUTHON</v>
          </cell>
          <cell r="M400" t="str">
            <v>CECILE</v>
          </cell>
          <cell r="N400" t="str">
            <v>NAUTHON CECILE</v>
          </cell>
        </row>
        <row r="401">
          <cell r="A401" t="str">
            <v>LESTRADE SEBASTIEN</v>
          </cell>
          <cell r="B401">
            <v>1977</v>
          </cell>
          <cell r="C401" t="str">
            <v>HV1</v>
          </cell>
          <cell r="D401" t="str">
            <v>CREDIT COOPERATIF</v>
          </cell>
          <cell r="E401">
            <v>11632710</v>
          </cell>
          <cell r="F401">
            <v>217</v>
          </cell>
          <cell r="G401">
            <v>217</v>
          </cell>
          <cell r="I401" t="str">
            <v>H</v>
          </cell>
          <cell r="J401">
            <v>434</v>
          </cell>
          <cell r="K401" t="str">
            <v>LESTRADE SEBASTIEN</v>
          </cell>
          <cell r="L401" t="str">
            <v>LESTRADE</v>
          </cell>
          <cell r="M401" t="str">
            <v>SEBASTIEN</v>
          </cell>
          <cell r="N401" t="str">
            <v>LESTRADE SEBASTIEN</v>
          </cell>
        </row>
        <row r="402">
          <cell r="A402" t="str">
            <v>POISSON JULIETTE</v>
          </cell>
          <cell r="B402">
            <v>1995</v>
          </cell>
          <cell r="C402" t="str">
            <v>FSE</v>
          </cell>
          <cell r="D402" t="str">
            <v>CREDIT COOPERATIF</v>
          </cell>
          <cell r="E402">
            <v>13761313</v>
          </cell>
          <cell r="F402">
            <v>264</v>
          </cell>
          <cell r="I402" t="str">
            <v>F</v>
          </cell>
          <cell r="J402">
            <v>264</v>
          </cell>
          <cell r="K402" t="str">
            <v>POISSON JULIETTE</v>
          </cell>
          <cell r="L402" t="str">
            <v>POISSON</v>
          </cell>
          <cell r="M402" t="str">
            <v>JULIETTE</v>
          </cell>
          <cell r="N402" t="str">
            <v>POISSON JULIETTE</v>
          </cell>
        </row>
        <row r="403">
          <cell r="A403" t="str">
            <v>ADREIT VALENTINE</v>
          </cell>
          <cell r="B403">
            <v>1993</v>
          </cell>
          <cell r="C403" t="str">
            <v>FSE</v>
          </cell>
          <cell r="D403" t="str">
            <v>CREDIT COOPERATIF</v>
          </cell>
          <cell r="E403">
            <v>13760966</v>
          </cell>
          <cell r="F403">
            <v>271</v>
          </cell>
          <cell r="G403">
            <v>271</v>
          </cell>
          <cell r="I403" t="str">
            <v>F</v>
          </cell>
          <cell r="J403">
            <v>542</v>
          </cell>
          <cell r="K403" t="str">
            <v>ADREIT VALENTINE</v>
          </cell>
          <cell r="L403" t="str">
            <v>ADREIT</v>
          </cell>
          <cell r="M403" t="str">
            <v>VALENTINE</v>
          </cell>
          <cell r="N403" t="str">
            <v>ADREIT VALENTINE</v>
          </cell>
        </row>
        <row r="404">
          <cell r="A404" t="str">
            <v>BENASSE BASTIEN</v>
          </cell>
          <cell r="B404">
            <v>1999</v>
          </cell>
          <cell r="C404" t="str">
            <v>HSE</v>
          </cell>
          <cell r="D404" t="str">
            <v>CREDIT COOPERATIF</v>
          </cell>
          <cell r="E404">
            <v>13760998</v>
          </cell>
          <cell r="F404">
            <v>306</v>
          </cell>
          <cell r="I404" t="str">
            <v>H</v>
          </cell>
          <cell r="J404">
            <v>306</v>
          </cell>
          <cell r="K404" t="str">
            <v>BENASSE BASTIEN</v>
          </cell>
          <cell r="L404" t="str">
            <v>BENASSE</v>
          </cell>
          <cell r="M404" t="str">
            <v>BASTIEN</v>
          </cell>
          <cell r="N404" t="str">
            <v>BENASSE BASTIEN</v>
          </cell>
        </row>
        <row r="405">
          <cell r="A405" t="str">
            <v>RIPOLL DIEZ KEVIN</v>
          </cell>
          <cell r="B405">
            <v>1995</v>
          </cell>
          <cell r="C405" t="str">
            <v>HSE</v>
          </cell>
          <cell r="D405" t="str">
            <v>CREDIT COOPERATIF</v>
          </cell>
          <cell r="E405">
            <v>15441635</v>
          </cell>
          <cell r="F405">
            <v>349</v>
          </cell>
          <cell r="G405">
            <v>349</v>
          </cell>
          <cell r="I405" t="str">
            <v>H</v>
          </cell>
          <cell r="J405">
            <v>698</v>
          </cell>
          <cell r="K405" t="str">
            <v>RIPOLL DIEZ KEVIN</v>
          </cell>
          <cell r="L405" t="str">
            <v>RIPOLL DIEZ</v>
          </cell>
          <cell r="M405" t="str">
            <v>KEVIN</v>
          </cell>
          <cell r="N405" t="str">
            <v>RIPOLL KEVIN</v>
          </cell>
        </row>
        <row r="406">
          <cell r="A406" t="str">
            <v>BERTHELOT ROMAIN</v>
          </cell>
          <cell r="B406">
            <v>1988</v>
          </cell>
          <cell r="C406" t="str">
            <v>HSE</v>
          </cell>
          <cell r="D406" t="str">
            <v>CREDIT COOPERATIF</v>
          </cell>
          <cell r="E406">
            <v>13761027</v>
          </cell>
          <cell r="H406">
            <v>73</v>
          </cell>
          <cell r="I406" t="str">
            <v>H</v>
          </cell>
          <cell r="J406">
            <v>73</v>
          </cell>
          <cell r="K406" t="str">
            <v>BERTHELOT ROMAIN</v>
          </cell>
          <cell r="L406" t="str">
            <v>BERTHELOT</v>
          </cell>
          <cell r="M406" t="str">
            <v>ROMAIN</v>
          </cell>
          <cell r="N406" t="str">
            <v>BERTHELOT ROMAIN</v>
          </cell>
        </row>
        <row r="407">
          <cell r="A407" t="str">
            <v>ALLAIRE JOCELYN</v>
          </cell>
          <cell r="B407">
            <v>1973</v>
          </cell>
          <cell r="C407" t="str">
            <v>HV2</v>
          </cell>
          <cell r="D407" t="str">
            <v>Ecureuil Vie</v>
          </cell>
          <cell r="E407">
            <v>14297346</v>
          </cell>
          <cell r="F407">
            <v>119</v>
          </cell>
          <cell r="G407">
            <v>119</v>
          </cell>
          <cell r="I407" t="str">
            <v>H</v>
          </cell>
          <cell r="J407">
            <v>238</v>
          </cell>
          <cell r="K407" t="str">
            <v>ALLAIRE JOCELYN</v>
          </cell>
          <cell r="L407" t="str">
            <v>ALLAIRE</v>
          </cell>
          <cell r="M407" t="str">
            <v>JOCELYN</v>
          </cell>
          <cell r="N407" t="str">
            <v>ALLAIRE JOCELYN</v>
          </cell>
        </row>
        <row r="408">
          <cell r="A408" t="str">
            <v>BERLIVET GWENAELLE</v>
          </cell>
          <cell r="B408">
            <v>1981</v>
          </cell>
          <cell r="C408" t="str">
            <v>FV1</v>
          </cell>
          <cell r="D408" t="str">
            <v>Ecureuil Vie</v>
          </cell>
          <cell r="E408">
            <v>15828454</v>
          </cell>
          <cell r="G408">
            <v>416</v>
          </cell>
          <cell r="I408" t="str">
            <v>F</v>
          </cell>
          <cell r="J408">
            <v>416</v>
          </cell>
          <cell r="K408" t="str">
            <v>BERLIVET GWENAELLE</v>
          </cell>
          <cell r="L408" t="str">
            <v>BERLIVET</v>
          </cell>
          <cell r="M408" t="str">
            <v>GWENAELLE</v>
          </cell>
          <cell r="N408" t="str">
            <v>BERLIVET GWENAELLE</v>
          </cell>
        </row>
        <row r="409">
          <cell r="A409" t="str">
            <v>KAMBIRE NATHALIE</v>
          </cell>
          <cell r="B409">
            <v>1982</v>
          </cell>
          <cell r="C409" t="str">
            <v>FV1</v>
          </cell>
          <cell r="D409" t="str">
            <v>Ecureuil Vie</v>
          </cell>
          <cell r="E409">
            <v>13347981</v>
          </cell>
          <cell r="G409">
            <v>417</v>
          </cell>
          <cell r="I409" t="str">
            <v>F</v>
          </cell>
          <cell r="J409">
            <v>417</v>
          </cell>
          <cell r="K409" t="str">
            <v>KAMBIRE NATHALIE</v>
          </cell>
          <cell r="L409" t="str">
            <v>KAMBIRE</v>
          </cell>
          <cell r="M409" t="str">
            <v>NATHALIE</v>
          </cell>
          <cell r="N409" t="str">
            <v>KAMBIRE MACOMBE NATHALIE</v>
          </cell>
        </row>
        <row r="410">
          <cell r="A410" t="str">
            <v>KINIKI PAMELA</v>
          </cell>
          <cell r="B410">
            <v>1982</v>
          </cell>
          <cell r="C410" t="str">
            <v>FV1</v>
          </cell>
          <cell r="D410" t="str">
            <v>Ecureuil Vie</v>
          </cell>
          <cell r="E410">
            <v>13347940</v>
          </cell>
          <cell r="G410">
            <v>418</v>
          </cell>
          <cell r="I410" t="str">
            <v>F</v>
          </cell>
          <cell r="J410">
            <v>418</v>
          </cell>
          <cell r="K410" t="str">
            <v>KINIKI PAMELA</v>
          </cell>
          <cell r="L410" t="str">
            <v>KINIKI</v>
          </cell>
          <cell r="M410" t="str">
            <v>PAMELA</v>
          </cell>
          <cell r="N410" t="str">
            <v>KINIKI PAMELA</v>
          </cell>
        </row>
        <row r="411">
          <cell r="A411" t="str">
            <v>VEXLARD ROMAIN</v>
          </cell>
          <cell r="B411">
            <v>1990</v>
          </cell>
          <cell r="C411" t="str">
            <v>HSE</v>
          </cell>
          <cell r="D411" t="str">
            <v>Ecureuil Vie</v>
          </cell>
          <cell r="E411">
            <v>12789313</v>
          </cell>
          <cell r="G411">
            <v>485</v>
          </cell>
          <cell r="I411" t="str">
            <v>H</v>
          </cell>
          <cell r="J411">
            <v>485</v>
          </cell>
          <cell r="K411" t="str">
            <v>VEXLARD ROMAIN</v>
          </cell>
          <cell r="L411" t="str">
            <v>VEXLARD</v>
          </cell>
          <cell r="M411" t="str">
            <v>ROMAIN</v>
          </cell>
          <cell r="N411" t="str">
            <v>VEXLARD ROMAIN</v>
          </cell>
        </row>
        <row r="412">
          <cell r="A412" t="str">
            <v>LE LOUER KEVIN</v>
          </cell>
          <cell r="B412">
            <v>1995</v>
          </cell>
          <cell r="C412" t="str">
            <v>HSE</v>
          </cell>
          <cell r="D412" t="str">
            <v>Ecureuil Vie</v>
          </cell>
          <cell r="E412">
            <v>12789136</v>
          </cell>
          <cell r="G412">
            <v>487</v>
          </cell>
          <cell r="I412" t="str">
            <v>H</v>
          </cell>
          <cell r="J412">
            <v>487</v>
          </cell>
          <cell r="K412" t="str">
            <v>LE LOUER KEVIN</v>
          </cell>
          <cell r="L412" t="str">
            <v>LE LOUER</v>
          </cell>
          <cell r="M412" t="str">
            <v>KEVIN</v>
          </cell>
          <cell r="N412" t="str">
            <v>LE LOUER KEVIN</v>
          </cell>
        </row>
        <row r="413">
          <cell r="A413" t="str">
            <v>BENANTAR NOUR EL ISLAM</v>
          </cell>
          <cell r="B413">
            <v>1996</v>
          </cell>
          <cell r="C413" t="str">
            <v>HSE</v>
          </cell>
          <cell r="D413" t="str">
            <v>Ecureuil Vie</v>
          </cell>
          <cell r="E413">
            <v>13348206</v>
          </cell>
          <cell r="G413">
            <v>488</v>
          </cell>
          <cell r="I413" t="str">
            <v>H</v>
          </cell>
          <cell r="J413">
            <v>488</v>
          </cell>
          <cell r="K413" t="str">
            <v>BENANTAR NOUR EL ISLAM</v>
          </cell>
          <cell r="L413" t="str">
            <v>BENANTAR</v>
          </cell>
          <cell r="M413" t="str">
            <v>NOUR EL ISLAM</v>
          </cell>
          <cell r="N413" t="str">
            <v>BENANTAR NOUR EL ISLAM</v>
          </cell>
        </row>
        <row r="414">
          <cell r="A414" t="str">
            <v>SERRA SYLVAIN</v>
          </cell>
          <cell r="B414">
            <v>1971</v>
          </cell>
          <cell r="C414" t="str">
            <v>HV2</v>
          </cell>
          <cell r="D414" t="str">
            <v>Ecureuil Vie</v>
          </cell>
          <cell r="E414">
            <v>12789329</v>
          </cell>
          <cell r="H414">
            <v>40</v>
          </cell>
          <cell r="I414" t="str">
            <v>H</v>
          </cell>
          <cell r="J414">
            <v>40</v>
          </cell>
          <cell r="K414" t="str">
            <v>SERRA SYLVAIN</v>
          </cell>
          <cell r="L414" t="str">
            <v>SERRA</v>
          </cell>
          <cell r="M414" t="str">
            <v>SYLVAIN</v>
          </cell>
          <cell r="N414" t="str">
            <v>SERRA SYLVAIN</v>
          </cell>
        </row>
        <row r="415">
          <cell r="A415" t="str">
            <v>MARSIGLIO VANINA</v>
          </cell>
          <cell r="B415">
            <v>1977</v>
          </cell>
          <cell r="C415" t="str">
            <v>FV1</v>
          </cell>
          <cell r="D415" t="str">
            <v>NATIXIS</v>
          </cell>
          <cell r="E415">
            <v>15437873</v>
          </cell>
          <cell r="F415">
            <v>30</v>
          </cell>
          <cell r="I415" t="str">
            <v>F</v>
          </cell>
          <cell r="J415">
            <v>30</v>
          </cell>
          <cell r="K415" t="str">
            <v>MARSIGLIO VANINA</v>
          </cell>
          <cell r="L415" t="str">
            <v>MARSIGLIO</v>
          </cell>
          <cell r="M415" t="str">
            <v>VANINA</v>
          </cell>
          <cell r="N415" t="str">
            <v>MARSIGLIO VANINA</v>
          </cell>
        </row>
        <row r="416">
          <cell r="A416" t="str">
            <v>RIVOLTA ANDREA</v>
          </cell>
          <cell r="B416">
            <v>1973</v>
          </cell>
          <cell r="C416" t="str">
            <v>HV2</v>
          </cell>
          <cell r="D416" t="str">
            <v>NATIXIS</v>
          </cell>
          <cell r="E416">
            <v>11632587</v>
          </cell>
          <cell r="F416">
            <v>46</v>
          </cell>
          <cell r="I416" t="str">
            <v>H</v>
          </cell>
          <cell r="J416">
            <v>46</v>
          </cell>
          <cell r="K416" t="str">
            <v>RIVOLTA ANDREA</v>
          </cell>
          <cell r="L416" t="str">
            <v>RIVOLTA</v>
          </cell>
          <cell r="M416" t="str">
            <v>ANDREA</v>
          </cell>
          <cell r="N416" t="str">
            <v>RIVOLTA ANDREA</v>
          </cell>
        </row>
        <row r="417">
          <cell r="A417" t="str">
            <v>OLIVES DOMINIQUE</v>
          </cell>
          <cell r="B417">
            <v>1976</v>
          </cell>
          <cell r="C417" t="str">
            <v>HV2</v>
          </cell>
          <cell r="D417" t="str">
            <v>NATIXIS</v>
          </cell>
          <cell r="E417">
            <v>11675309</v>
          </cell>
          <cell r="F417">
            <v>95</v>
          </cell>
          <cell r="H417">
            <v>41</v>
          </cell>
          <cell r="I417" t="str">
            <v>H</v>
          </cell>
          <cell r="J417">
            <v>136</v>
          </cell>
          <cell r="K417" t="str">
            <v>OLIVES DOMINIQUE</v>
          </cell>
          <cell r="L417" t="str">
            <v>OLIVES</v>
          </cell>
          <cell r="M417" t="str">
            <v>DOMINIQUE</v>
          </cell>
          <cell r="N417" t="str">
            <v>OLIVES DOMINIQUE</v>
          </cell>
        </row>
        <row r="418">
          <cell r="A418" t="str">
            <v>SECHER JEAN-FRANCOIS</v>
          </cell>
          <cell r="B418">
            <v>1967</v>
          </cell>
          <cell r="C418" t="str">
            <v>HV2</v>
          </cell>
          <cell r="D418" t="str">
            <v>NATIXIS</v>
          </cell>
          <cell r="E418">
            <v>15877880</v>
          </cell>
          <cell r="F418">
            <v>96</v>
          </cell>
          <cell r="I418" t="str">
            <v>H</v>
          </cell>
          <cell r="J418">
            <v>96</v>
          </cell>
          <cell r="K418" t="str">
            <v>SECHER JEAN-FRANCOIS</v>
          </cell>
          <cell r="L418" t="str">
            <v>SECHER</v>
          </cell>
          <cell r="M418" t="str">
            <v>JEAN-FRANCOIS</v>
          </cell>
          <cell r="N418" t="str">
            <v>SECHER JEAN-FRANCOIS</v>
          </cell>
        </row>
        <row r="419">
          <cell r="A419" t="str">
            <v>DUBILLY LUC</v>
          </cell>
          <cell r="B419">
            <v>1964</v>
          </cell>
          <cell r="C419" t="str">
            <v>HV2</v>
          </cell>
          <cell r="D419" t="str">
            <v>NATIXIS</v>
          </cell>
          <cell r="E419">
            <v>15437960</v>
          </cell>
          <cell r="F419">
            <v>100</v>
          </cell>
          <cell r="I419" t="str">
            <v>H</v>
          </cell>
          <cell r="J419">
            <v>100</v>
          </cell>
          <cell r="K419" t="str">
            <v>DUBILLY LUC</v>
          </cell>
          <cell r="L419" t="str">
            <v>DUBILLY</v>
          </cell>
          <cell r="M419" t="str">
            <v>LUC</v>
          </cell>
          <cell r="N419" t="str">
            <v>DUBILLY LUC</v>
          </cell>
        </row>
        <row r="420">
          <cell r="A420" t="str">
            <v>DEVILLERS PHILIPPE</v>
          </cell>
          <cell r="B420">
            <v>1960</v>
          </cell>
          <cell r="C420" t="str">
            <v>HV2</v>
          </cell>
          <cell r="D420" t="str">
            <v>NATIXIS</v>
          </cell>
          <cell r="E420">
            <v>13820820</v>
          </cell>
          <cell r="F420">
            <v>103</v>
          </cell>
          <cell r="G420">
            <v>103</v>
          </cell>
          <cell r="I420" t="str">
            <v>H</v>
          </cell>
          <cell r="J420">
            <v>206</v>
          </cell>
          <cell r="K420" t="str">
            <v>DEVILLERS PHILIPPE</v>
          </cell>
          <cell r="L420" t="str">
            <v>DEVILLERS</v>
          </cell>
          <cell r="M420" t="str">
            <v>PHILIPPE</v>
          </cell>
          <cell r="N420" t="str">
            <v>DEVILLERS PHILIPPE</v>
          </cell>
        </row>
        <row r="421">
          <cell r="A421" t="str">
            <v>PILLON FREDERIC</v>
          </cell>
          <cell r="B421">
            <v>1976</v>
          </cell>
          <cell r="C421" t="str">
            <v>HV2</v>
          </cell>
          <cell r="D421" t="str">
            <v>NATIXIS</v>
          </cell>
          <cell r="E421">
            <v>15877740</v>
          </cell>
          <cell r="F421">
            <v>106</v>
          </cell>
          <cell r="H421">
            <v>43</v>
          </cell>
          <cell r="I421" t="str">
            <v>H</v>
          </cell>
          <cell r="J421">
            <v>149</v>
          </cell>
          <cell r="K421" t="str">
            <v>PILLON FREDERIC</v>
          </cell>
          <cell r="L421" t="str">
            <v>PILLON</v>
          </cell>
          <cell r="M421" t="str">
            <v>FREDERIC</v>
          </cell>
          <cell r="N421" t="str">
            <v>PILLON FREDERIC</v>
          </cell>
        </row>
        <row r="422">
          <cell r="A422" t="str">
            <v>LE FLOCH LAURE</v>
          </cell>
          <cell r="B422">
            <v>1974</v>
          </cell>
          <cell r="C422" t="str">
            <v>FV2</v>
          </cell>
          <cell r="D422" t="str">
            <v>NATIXIS</v>
          </cell>
          <cell r="E422">
            <v>13820774</v>
          </cell>
          <cell r="F422">
            <v>150</v>
          </cell>
          <cell r="G422">
            <v>150</v>
          </cell>
          <cell r="I422" t="str">
            <v>F</v>
          </cell>
          <cell r="J422">
            <v>300</v>
          </cell>
          <cell r="K422" t="str">
            <v>LE FLOCH LAURE</v>
          </cell>
          <cell r="L422" t="str">
            <v>LE FLOCH</v>
          </cell>
          <cell r="M422" t="str">
            <v>LAURE</v>
          </cell>
          <cell r="N422" t="str">
            <v>LE FLOCH LAURE</v>
          </cell>
        </row>
        <row r="423">
          <cell r="A423" t="str">
            <v>SIMONIAN ASTRID</v>
          </cell>
          <cell r="B423">
            <v>1970</v>
          </cell>
          <cell r="C423" t="str">
            <v>FV2</v>
          </cell>
          <cell r="D423" t="str">
            <v>NATIXIS</v>
          </cell>
          <cell r="E423">
            <v>13820294</v>
          </cell>
          <cell r="F423">
            <v>171</v>
          </cell>
          <cell r="I423" t="str">
            <v>F</v>
          </cell>
          <cell r="J423">
            <v>171</v>
          </cell>
          <cell r="K423" t="str">
            <v>SIMONIAN ASTRID</v>
          </cell>
          <cell r="L423" t="str">
            <v>SIMONIAN</v>
          </cell>
          <cell r="M423" t="str">
            <v>ASTRID</v>
          </cell>
          <cell r="N423" t="str">
            <v>SIMONIAN ASTRID</v>
          </cell>
        </row>
        <row r="424">
          <cell r="A424" t="str">
            <v>VIGLIETTI BENOIT</v>
          </cell>
          <cell r="B424">
            <v>1979</v>
          </cell>
          <cell r="C424" t="str">
            <v>HV1</v>
          </cell>
          <cell r="D424" t="str">
            <v>NATIXIS</v>
          </cell>
          <cell r="E424">
            <v>13820695</v>
          </cell>
          <cell r="F424">
            <v>195</v>
          </cell>
          <cell r="G424">
            <v>195</v>
          </cell>
          <cell r="I424" t="str">
            <v>H</v>
          </cell>
          <cell r="J424">
            <v>390</v>
          </cell>
          <cell r="K424" t="str">
            <v>VIGLIETTI BENOIT</v>
          </cell>
          <cell r="L424" t="str">
            <v>VIGLIETTI</v>
          </cell>
          <cell r="M424" t="str">
            <v>BENOIT</v>
          </cell>
          <cell r="N424" t="str">
            <v>VIGLIETTI BENOIT</v>
          </cell>
        </row>
        <row r="425">
          <cell r="A425" t="str">
            <v>GALLON STEPHANE</v>
          </cell>
          <cell r="B425">
            <v>1979</v>
          </cell>
          <cell r="C425" t="str">
            <v>HV1</v>
          </cell>
          <cell r="D425" t="str">
            <v>NATIXIS</v>
          </cell>
          <cell r="E425">
            <v>15437926</v>
          </cell>
          <cell r="F425">
            <v>223</v>
          </cell>
          <cell r="I425" t="str">
            <v>H</v>
          </cell>
          <cell r="J425">
            <v>223</v>
          </cell>
          <cell r="K425" t="str">
            <v>GALLON STEPHANE</v>
          </cell>
          <cell r="L425" t="str">
            <v>GALLON</v>
          </cell>
          <cell r="M425" t="str">
            <v>STEPHANE</v>
          </cell>
          <cell r="N425" t="str">
            <v>GALLON STEPHANE</v>
          </cell>
        </row>
        <row r="426">
          <cell r="A426" t="str">
            <v>GAZEAUX CAROLINE</v>
          </cell>
          <cell r="B426">
            <v>1997</v>
          </cell>
          <cell r="C426" t="str">
            <v>FSE</v>
          </cell>
          <cell r="D426" t="str">
            <v>NATIXIS</v>
          </cell>
          <cell r="E426">
            <v>13820792</v>
          </cell>
          <cell r="F426">
            <v>269</v>
          </cell>
          <cell r="I426" t="str">
            <v>F</v>
          </cell>
          <cell r="J426">
            <v>269</v>
          </cell>
          <cell r="K426" t="str">
            <v>GAZEAUX CAROLINE</v>
          </cell>
          <cell r="L426" t="str">
            <v>GAZEAUX</v>
          </cell>
          <cell r="M426" t="str">
            <v>CAROLINE</v>
          </cell>
          <cell r="N426" t="str">
            <v>GAZEAUX CAROLINE</v>
          </cell>
        </row>
        <row r="427">
          <cell r="A427" t="str">
            <v>ROUVET MAYLLIS</v>
          </cell>
          <cell r="B427">
            <v>2001</v>
          </cell>
          <cell r="C427" t="str">
            <v>FSE</v>
          </cell>
          <cell r="D427" t="str">
            <v>NATIXIS</v>
          </cell>
          <cell r="E427">
            <v>13820758</v>
          </cell>
          <cell r="F427">
            <v>274</v>
          </cell>
          <cell r="I427" t="str">
            <v>F</v>
          </cell>
          <cell r="J427">
            <v>274</v>
          </cell>
          <cell r="K427" t="str">
            <v>ROUVET MAYLLIS</v>
          </cell>
          <cell r="L427" t="str">
            <v>ROUVET</v>
          </cell>
          <cell r="M427" t="str">
            <v>MAYLLIS</v>
          </cell>
          <cell r="N427" t="str">
            <v>ROUVET MAYLLIS</v>
          </cell>
        </row>
        <row r="428">
          <cell r="A428" t="str">
            <v>BARHA INES</v>
          </cell>
          <cell r="B428">
            <v>1998</v>
          </cell>
          <cell r="C428" t="str">
            <v>FSE</v>
          </cell>
          <cell r="D428" t="str">
            <v>NATIXIS</v>
          </cell>
          <cell r="E428">
            <v>15877488</v>
          </cell>
          <cell r="F428">
            <v>284</v>
          </cell>
          <cell r="G428">
            <v>491</v>
          </cell>
          <cell r="I428" t="str">
            <v>F</v>
          </cell>
          <cell r="J428">
            <v>284</v>
          </cell>
          <cell r="K428" t="str">
            <v>BARHA INES</v>
          </cell>
          <cell r="L428" t="str">
            <v>BARHA</v>
          </cell>
          <cell r="M428" t="str">
            <v>INES</v>
          </cell>
          <cell r="N428" t="str">
            <v>BARHA INES</v>
          </cell>
        </row>
        <row r="429">
          <cell r="A429" t="str">
            <v>LORET INES</v>
          </cell>
          <cell r="B429">
            <v>1993</v>
          </cell>
          <cell r="C429" t="str">
            <v>FSE</v>
          </cell>
          <cell r="D429" t="str">
            <v>NATIXIS</v>
          </cell>
          <cell r="E429">
            <v>15437626</v>
          </cell>
          <cell r="F429">
            <v>287</v>
          </cell>
          <cell r="I429" t="str">
            <v>F</v>
          </cell>
          <cell r="J429">
            <v>287</v>
          </cell>
          <cell r="K429" t="str">
            <v>LORET INES</v>
          </cell>
          <cell r="L429" t="str">
            <v>LORET</v>
          </cell>
          <cell r="M429" t="str">
            <v>INES</v>
          </cell>
          <cell r="N429" t="str">
            <v>LORET INES</v>
          </cell>
        </row>
        <row r="430">
          <cell r="A430" t="str">
            <v>COLLIGNON VALERIE</v>
          </cell>
          <cell r="B430">
            <v>1997</v>
          </cell>
          <cell r="C430" t="str">
            <v>FSE</v>
          </cell>
          <cell r="D430" t="str">
            <v>NATIXIS</v>
          </cell>
          <cell r="E430">
            <v>15437829</v>
          </cell>
          <cell r="F430">
            <v>290</v>
          </cell>
          <cell r="I430" t="str">
            <v>F</v>
          </cell>
          <cell r="J430">
            <v>290</v>
          </cell>
          <cell r="K430" t="str">
            <v>COLLIGNON VALERIE</v>
          </cell>
          <cell r="L430" t="str">
            <v>COLLIGNON</v>
          </cell>
          <cell r="M430" t="str">
            <v>VALERIE</v>
          </cell>
          <cell r="N430" t="str">
            <v>COLLIGNON VALERIE</v>
          </cell>
        </row>
        <row r="431">
          <cell r="A431" t="str">
            <v>ETIENNE ANTONIN</v>
          </cell>
          <cell r="B431">
            <v>1992</v>
          </cell>
          <cell r="C431" t="str">
            <v>HSE</v>
          </cell>
          <cell r="D431" t="str">
            <v>NATIXIS</v>
          </cell>
          <cell r="E431">
            <v>15438042</v>
          </cell>
          <cell r="F431">
            <v>345</v>
          </cell>
          <cell r="I431" t="str">
            <v>H</v>
          </cell>
          <cell r="J431">
            <v>345</v>
          </cell>
          <cell r="K431" t="str">
            <v>ETIENNE ANTONIN</v>
          </cell>
          <cell r="L431" t="str">
            <v>ETIENNE</v>
          </cell>
          <cell r="M431" t="str">
            <v>ANTONIN</v>
          </cell>
          <cell r="N431" t="str">
            <v>ETIENNE ANTONIN</v>
          </cell>
        </row>
        <row r="432">
          <cell r="A432" t="str">
            <v>PERRICHOT RAYNALD</v>
          </cell>
          <cell r="B432">
            <v>1987</v>
          </cell>
          <cell r="C432" t="str">
            <v>HSE</v>
          </cell>
          <cell r="D432" t="str">
            <v>NATIXIS</v>
          </cell>
          <cell r="E432">
            <v>15437996</v>
          </cell>
          <cell r="F432">
            <v>355</v>
          </cell>
          <cell r="H432">
            <v>90</v>
          </cell>
          <cell r="I432" t="str">
            <v>H</v>
          </cell>
          <cell r="J432">
            <v>445</v>
          </cell>
          <cell r="K432" t="str">
            <v>PERRICHOT RAYNALD</v>
          </cell>
          <cell r="L432" t="str">
            <v>PERRICHOT</v>
          </cell>
          <cell r="M432" t="str">
            <v>RAYNALD</v>
          </cell>
          <cell r="N432" t="str">
            <v>PERRICHOT RAYNALD</v>
          </cell>
        </row>
        <row r="433">
          <cell r="A433" t="str">
            <v>LIEU CHARLES</v>
          </cell>
          <cell r="B433">
            <v>1991</v>
          </cell>
          <cell r="C433" t="str">
            <v>HSE</v>
          </cell>
          <cell r="D433" t="str">
            <v>NATIXIS</v>
          </cell>
          <cell r="E433">
            <v>12956687</v>
          </cell>
          <cell r="G433">
            <v>482</v>
          </cell>
          <cell r="I433" t="str">
            <v>H</v>
          </cell>
          <cell r="J433">
            <v>482</v>
          </cell>
          <cell r="K433" t="str">
            <v>LIEU CHARLES</v>
          </cell>
          <cell r="L433" t="str">
            <v>LIEU</v>
          </cell>
          <cell r="M433" t="str">
            <v>CHARLES</v>
          </cell>
          <cell r="N433" t="str">
            <v>LIEU CHARLES</v>
          </cell>
        </row>
        <row r="434">
          <cell r="A434" t="str">
            <v>BOUARICHE RACHIDA</v>
          </cell>
          <cell r="B434">
            <v>1977</v>
          </cell>
          <cell r="C434" t="str">
            <v>FV1</v>
          </cell>
          <cell r="D434" t="str">
            <v>SOCFIM</v>
          </cell>
          <cell r="E434">
            <v>12250643</v>
          </cell>
          <cell r="F434">
            <v>13</v>
          </cell>
          <cell r="I434" t="str">
            <v>F</v>
          </cell>
          <cell r="J434">
            <v>13</v>
          </cell>
          <cell r="K434" t="str">
            <v>BOUARICHE RACHIDA</v>
          </cell>
          <cell r="L434" t="str">
            <v>BOUARICHE</v>
          </cell>
          <cell r="M434" t="str">
            <v>RACHIDA</v>
          </cell>
          <cell r="N434" t="str">
            <v>BOUARICHE RACHIDA</v>
          </cell>
        </row>
        <row r="435">
          <cell r="A435" t="str">
            <v>DODART ACHILLE</v>
          </cell>
          <cell r="B435">
            <v>1964</v>
          </cell>
          <cell r="C435" t="str">
            <v>HV2</v>
          </cell>
          <cell r="D435" t="str">
            <v>SOCFIM</v>
          </cell>
          <cell r="E435">
            <v>13657257</v>
          </cell>
          <cell r="F435">
            <v>117</v>
          </cell>
          <cell r="I435" t="str">
            <v>H</v>
          </cell>
          <cell r="J435">
            <v>117</v>
          </cell>
          <cell r="K435" t="str">
            <v>DODART ACHILLE</v>
          </cell>
          <cell r="L435" t="str">
            <v>DODART</v>
          </cell>
          <cell r="M435" t="str">
            <v>ACHILLE</v>
          </cell>
          <cell r="N435" t="str">
            <v>DODART ACHILLE</v>
          </cell>
        </row>
        <row r="436">
          <cell r="A436" t="str">
            <v>MASSON EMMANUELLE</v>
          </cell>
          <cell r="B436">
            <v>1992</v>
          </cell>
          <cell r="C436" t="str">
            <v>FSE</v>
          </cell>
          <cell r="D436" t="str">
            <v>SOCFIM</v>
          </cell>
          <cell r="E436">
            <v>13657309</v>
          </cell>
          <cell r="F436">
            <v>260</v>
          </cell>
          <cell r="I436" t="str">
            <v>F</v>
          </cell>
          <cell r="J436">
            <v>260</v>
          </cell>
          <cell r="K436" t="str">
            <v>MASSON EMMANUELLE</v>
          </cell>
          <cell r="L436" t="str">
            <v>MASSON</v>
          </cell>
          <cell r="M436" t="str">
            <v>EMMANUELLE</v>
          </cell>
          <cell r="N436" t="str">
            <v>MASSON EMMANUELLE</v>
          </cell>
        </row>
        <row r="437">
          <cell r="A437" t="str">
            <v>KIOUS HERVE</v>
          </cell>
          <cell r="B437">
            <v>1972</v>
          </cell>
          <cell r="C437" t="str">
            <v>HV2</v>
          </cell>
          <cell r="D437" t="str">
            <v>SOCFIM</v>
          </cell>
          <cell r="E437">
            <v>11675395</v>
          </cell>
          <cell r="H437">
            <v>35</v>
          </cell>
          <cell r="I437" t="str">
            <v>H</v>
          </cell>
          <cell r="J437">
            <v>35</v>
          </cell>
          <cell r="K437" t="str">
            <v>KIOUS HERVE</v>
          </cell>
          <cell r="L437" t="str">
            <v>KIOUS</v>
          </cell>
          <cell r="M437" t="str">
            <v>HERVE</v>
          </cell>
          <cell r="N437" t="str">
            <v>KIOUS HERVE</v>
          </cell>
        </row>
        <row r="438">
          <cell r="A438" t="str">
            <v>MOKHLES YOUSSEF</v>
          </cell>
          <cell r="B438">
            <v>1972</v>
          </cell>
          <cell r="C438" t="str">
            <v>HV2</v>
          </cell>
          <cell r="D438" t="str">
            <v>SOCFIM</v>
          </cell>
          <cell r="E438">
            <v>11675393</v>
          </cell>
          <cell r="H438">
            <v>39</v>
          </cell>
          <cell r="I438" t="str">
            <v>H</v>
          </cell>
          <cell r="J438">
            <v>39</v>
          </cell>
          <cell r="K438" t="str">
            <v>MOKHLES YOUSSEF</v>
          </cell>
          <cell r="L438" t="str">
            <v>MOKHLES</v>
          </cell>
          <cell r="M438" t="str">
            <v>YOUSSEF</v>
          </cell>
          <cell r="N438" t="str">
            <v>MOKHLES YOUSSEF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lalom Manche 1"/>
      <sheetName val="Slalom Manche 2"/>
      <sheetName val="Fond"/>
      <sheetName val="Geant"/>
      <sheetName val="Surf"/>
    </sheetNames>
    <sheetDataSet>
      <sheetData sheetId="0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1</v>
          </cell>
          <cell r="B2" t="str">
            <v>MOKADEM ANNICK</v>
          </cell>
          <cell r="C2">
            <v>1.0142361111139552E-3</v>
          </cell>
          <cell r="D2" t="str">
            <v>1:27.63</v>
          </cell>
          <cell r="E2" t="str">
            <v>00001:27.63</v>
          </cell>
          <cell r="F2" t="str">
            <v>1:27.63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6.9444444444639181E-4</v>
          </cell>
          <cell r="O2">
            <v>3.1250000000087631E-4</v>
          </cell>
          <cell r="P2">
            <v>7.291666666687114E-6</v>
          </cell>
          <cell r="Q2">
            <v>1.0142361111139552E-3</v>
          </cell>
        </row>
        <row r="3">
          <cell r="A3">
            <v>2</v>
          </cell>
          <cell r="B3" t="str">
            <v>SIBILLE MYLÈNE</v>
          </cell>
          <cell r="C3">
            <v>8.2962962963195608E-4</v>
          </cell>
          <cell r="D3" t="str">
            <v>1:11.68</v>
          </cell>
          <cell r="E3" t="str">
            <v>00001:11.68</v>
          </cell>
          <cell r="F3" t="str">
            <v>1:11.68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6.9444444444639181E-4</v>
          </cell>
          <cell r="O3">
            <v>1.2731481481517183E-4</v>
          </cell>
          <cell r="P3">
            <v>7.8703703703924405E-6</v>
          </cell>
          <cell r="Q3">
            <v>8.2962962963195608E-4</v>
          </cell>
        </row>
        <row r="4">
          <cell r="A4">
            <v>3</v>
          </cell>
          <cell r="B4" t="str">
            <v>TRAN LY-CHIA</v>
          </cell>
          <cell r="C4">
            <v>9.603009259286188E-4</v>
          </cell>
          <cell r="D4" t="str">
            <v>1:22.97</v>
          </cell>
          <cell r="E4" t="str">
            <v>00001:22.97</v>
          </cell>
          <cell r="F4" t="str">
            <v>1:22.97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6.9444444444639181E-4</v>
          </cell>
          <cell r="O4">
            <v>2.5462962963034366E-4</v>
          </cell>
          <cell r="P4">
            <v>1.1226851851883334E-5</v>
          </cell>
          <cell r="Q4">
            <v>9.603009259286188E-4</v>
          </cell>
        </row>
        <row r="5">
          <cell r="A5">
            <v>4</v>
          </cell>
          <cell r="B5" t="str">
            <v>DE DANIELI NADEGE</v>
          </cell>
          <cell r="C5">
            <v>7.9247685185407412E-4</v>
          </cell>
          <cell r="D5" t="str">
            <v>1:08.47</v>
          </cell>
          <cell r="E5" t="str">
            <v>00001:08.47</v>
          </cell>
          <cell r="F5" t="str">
            <v>1:08.47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6.9444444444639181E-4</v>
          </cell>
          <cell r="O5">
            <v>9.2592592592852241E-5</v>
          </cell>
          <cell r="P5">
            <v>5.4398148148300692E-6</v>
          </cell>
          <cell r="Q5">
            <v>7.9247685185407412E-4</v>
          </cell>
        </row>
        <row r="6">
          <cell r="A6">
            <v>5</v>
          </cell>
          <cell r="B6" t="str">
            <v>BLANC MARINA</v>
          </cell>
          <cell r="C6">
            <v>9.6527777778048461E-4</v>
          </cell>
          <cell r="D6" t="str">
            <v>1:23.40</v>
          </cell>
          <cell r="E6" t="str">
            <v>00001:23.40</v>
          </cell>
          <cell r="F6" t="str">
            <v>1:23.40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6.9444444444639181E-4</v>
          </cell>
          <cell r="O6">
            <v>2.6620370370445019E-4</v>
          </cell>
          <cell r="P6">
            <v>4.629629629642612E-6</v>
          </cell>
          <cell r="Q6">
            <v>9.6527777778048461E-4</v>
          </cell>
        </row>
        <row r="7">
          <cell r="A7">
            <v>6</v>
          </cell>
          <cell r="B7" t="str">
            <v>KONSTANTINOVA DIANA</v>
          </cell>
          <cell r="C7">
            <v>8.6736111111354337E-4</v>
          </cell>
          <cell r="D7" t="str">
            <v>1:14.94</v>
          </cell>
          <cell r="E7" t="str">
            <v>00001:14.94</v>
          </cell>
          <cell r="F7" t="str">
            <v>1:14.94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6.9444444444639181E-4</v>
          </cell>
          <cell r="O7">
            <v>1.6203703703749142E-4</v>
          </cell>
          <cell r="P7">
            <v>1.0879629629660138E-5</v>
          </cell>
          <cell r="Q7">
            <v>8.6736111111354337E-4</v>
          </cell>
        </row>
        <row r="8">
          <cell r="A8">
            <v>7</v>
          </cell>
          <cell r="B8" t="str">
            <v>FERRERONS PAULINE</v>
          </cell>
          <cell r="C8">
            <v>8.9976851852104165E-4</v>
          </cell>
          <cell r="D8" t="str">
            <v>1:17.74</v>
          </cell>
          <cell r="E8" t="str">
            <v>00001:17.74</v>
          </cell>
          <cell r="F8" t="str">
            <v>1:17.74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6.9444444444639181E-4</v>
          </cell>
          <cell r="O8">
            <v>1.9675925925981101E-4</v>
          </cell>
          <cell r="P8">
            <v>8.5648148148388323E-6</v>
          </cell>
          <cell r="Q8">
            <v>8.9976851852104165E-4</v>
          </cell>
        </row>
        <row r="9">
          <cell r="A9">
            <v>8</v>
          </cell>
          <cell r="B9" t="str">
            <v>DELABEYE DELPHINE</v>
          </cell>
          <cell r="C9">
            <v>9.8622685185461743E-4</v>
          </cell>
          <cell r="D9" t="str">
            <v>1:25.21</v>
          </cell>
          <cell r="E9" t="str">
            <v>00001:25.21</v>
          </cell>
          <cell r="F9" t="str">
            <v>1:25.21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6.9444444444639181E-4</v>
          </cell>
          <cell r="O9">
            <v>2.8935185185266325E-4</v>
          </cell>
          <cell r="P9">
            <v>2.4305555555623713E-6</v>
          </cell>
          <cell r="Q9">
            <v>9.8622685185461743E-4</v>
          </cell>
        </row>
        <row r="10">
          <cell r="A10">
            <v>9</v>
          </cell>
          <cell r="B10" t="str">
            <v>DURAND FLORENCE</v>
          </cell>
          <cell r="C10">
            <v>9.7604166666940368E-4</v>
          </cell>
          <cell r="D10" t="str">
            <v>1:24.33</v>
          </cell>
          <cell r="E10" t="str">
            <v>00001:24.33</v>
          </cell>
          <cell r="F10" t="str">
            <v>1:24.33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6.9444444444639181E-4</v>
          </cell>
          <cell r="O10">
            <v>2.7777777777855672E-4</v>
          </cell>
          <cell r="P10">
            <v>3.8194444444551549E-6</v>
          </cell>
          <cell r="Q10">
            <v>9.7604166666940368E-4</v>
          </cell>
        </row>
        <row r="11">
          <cell r="A11">
            <v>10</v>
          </cell>
          <cell r="B11" t="str">
            <v>TRAN XUAN AMELIE</v>
          </cell>
          <cell r="C11">
            <v>9.496527777804408E-4</v>
          </cell>
          <cell r="D11" t="str">
            <v>1:22.05</v>
          </cell>
          <cell r="E11" t="str">
            <v>00001:22.05</v>
          </cell>
          <cell r="F11" t="str">
            <v>1:22.05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6.9444444444639181E-4</v>
          </cell>
          <cell r="O11">
            <v>2.5462962963034366E-4</v>
          </cell>
          <cell r="P11">
            <v>5.7870370370532651E-7</v>
          </cell>
          <cell r="Q11">
            <v>9.496527777804408E-4</v>
          </cell>
        </row>
        <row r="12">
          <cell r="A12">
            <v>11</v>
          </cell>
          <cell r="B12" t="str">
            <v>HENRY CHRISTEL</v>
          </cell>
          <cell r="C12">
            <v>7.4502314815023734E-4</v>
          </cell>
          <cell r="D12" t="str">
            <v>1:04.37</v>
          </cell>
          <cell r="E12" t="str">
            <v>00001:04.37</v>
          </cell>
          <cell r="F12" t="str">
            <v>1:04.37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6.9444444444639181E-4</v>
          </cell>
          <cell r="O12">
            <v>4.629629629642612E-5</v>
          </cell>
          <cell r="P12">
            <v>4.2824074074194161E-6</v>
          </cell>
          <cell r="Q12">
            <v>7.4502314815023734E-4</v>
          </cell>
        </row>
        <row r="13">
          <cell r="A13">
            <v>12</v>
          </cell>
          <cell r="B13" t="str">
            <v>GUICHARD CAROLINE</v>
          </cell>
          <cell r="C13">
            <v>1.0375000000029094E-3</v>
          </cell>
          <cell r="D13" t="str">
            <v>1:29.64</v>
          </cell>
          <cell r="E13" t="str">
            <v>00001:29.64</v>
          </cell>
          <cell r="F13" t="str">
            <v>1:29.64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6.9444444444639181E-4</v>
          </cell>
          <cell r="O13">
            <v>3.3564814814908937E-4</v>
          </cell>
          <cell r="P13">
            <v>7.4074074074281793E-6</v>
          </cell>
          <cell r="Q13">
            <v>1.0375000000029094E-3</v>
          </cell>
        </row>
        <row r="14">
          <cell r="A14">
            <v>13</v>
          </cell>
          <cell r="B14" t="str">
            <v>BOUARICHE RACHIDA</v>
          </cell>
          <cell r="C14" t="str">
            <v>Dsq</v>
          </cell>
          <cell r="D14" t="str">
            <v>Dsq</v>
          </cell>
          <cell r="E14" t="str">
            <v>00000000Dsq</v>
          </cell>
          <cell r="F14" t="str">
            <v>Dsq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0</v>
          </cell>
          <cell r="O14">
            <v>0</v>
          </cell>
          <cell r="P14" t="e">
            <v>#VALUE!</v>
          </cell>
          <cell r="Q14" t="str">
            <v>Dsq</v>
          </cell>
        </row>
        <row r="15">
          <cell r="A15">
            <v>14</v>
          </cell>
          <cell r="B15" t="str">
            <v>EDEL ROXANE</v>
          </cell>
          <cell r="C15">
            <v>9.7210648148420746E-4</v>
          </cell>
          <cell r="D15" t="str">
            <v>1:23.99</v>
          </cell>
          <cell r="E15" t="str">
            <v>00001:23.99</v>
          </cell>
          <cell r="F15" t="str">
            <v>1:23.99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6.9444444444639181E-4</v>
          </cell>
          <cell r="O15">
            <v>2.6620370370445019E-4</v>
          </cell>
          <cell r="P15">
            <v>1.1458333333365465E-5</v>
          </cell>
          <cell r="Q15">
            <v>9.7210648148420746E-4</v>
          </cell>
        </row>
        <row r="16">
          <cell r="A16">
            <v>15</v>
          </cell>
          <cell r="B16" t="str">
            <v>FROMONT CELINE</v>
          </cell>
          <cell r="C16">
            <v>1.1564814814847245E-3</v>
          </cell>
          <cell r="D16" t="str">
            <v>1:39.92</v>
          </cell>
          <cell r="E16" t="str">
            <v>00001:39.92</v>
          </cell>
          <cell r="F16" t="str">
            <v>1:39.92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6.9444444444639181E-4</v>
          </cell>
          <cell r="O16">
            <v>4.5138888889015467E-4</v>
          </cell>
          <cell r="P16">
            <v>1.0648148148178008E-5</v>
          </cell>
          <cell r="Q16">
            <v>1.1564814814847245E-3</v>
          </cell>
        </row>
        <row r="17">
          <cell r="A17">
            <v>16</v>
          </cell>
          <cell r="B17" t="str">
            <v>BOULET FLORENCE</v>
          </cell>
          <cell r="C17">
            <v>1.13969907407727E-3</v>
          </cell>
          <cell r="D17" t="str">
            <v>1:38.47</v>
          </cell>
          <cell r="E17" t="str">
            <v>00001:38.47</v>
          </cell>
          <cell r="F17" t="str">
            <v>1:38.47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6.9444444444639181E-4</v>
          </cell>
          <cell r="O17">
            <v>4.3981481481604814E-4</v>
          </cell>
          <cell r="P17">
            <v>5.4398148148300692E-6</v>
          </cell>
          <cell r="Q17">
            <v>1.13969907407727E-3</v>
          </cell>
        </row>
        <row r="18">
          <cell r="A18">
            <v>17</v>
          </cell>
          <cell r="B18" t="str">
            <v>ANDRIEUX AMANDINE</v>
          </cell>
          <cell r="C18">
            <v>9.9074074074351898E-4</v>
          </cell>
          <cell r="D18" t="str">
            <v>1:25.60</v>
          </cell>
          <cell r="E18" t="str">
            <v>00001:25.60</v>
          </cell>
          <cell r="F18" t="str">
            <v>1:25.60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6.9444444444639181E-4</v>
          </cell>
          <cell r="O18">
            <v>2.8935185185266325E-4</v>
          </cell>
          <cell r="P18">
            <v>6.9444444444639181E-6</v>
          </cell>
          <cell r="Q18">
            <v>9.9074074074351898E-4</v>
          </cell>
        </row>
        <row r="19">
          <cell r="A19">
            <v>18</v>
          </cell>
          <cell r="B19" t="str">
            <v>DIMITROPOULO CELINE</v>
          </cell>
          <cell r="C19">
            <v>1.0901620370400941E-3</v>
          </cell>
          <cell r="D19" t="str">
            <v>1:34.19</v>
          </cell>
          <cell r="E19" t="str">
            <v>00001:34.19</v>
          </cell>
          <cell r="F19" t="str">
            <v>1:34.19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6.9444444444639181E-4</v>
          </cell>
          <cell r="O19">
            <v>3.9351851851962202E-4</v>
          </cell>
          <cell r="P19">
            <v>2.1990740740802407E-6</v>
          </cell>
          <cell r="Q19">
            <v>1.0901620370400941E-3</v>
          </cell>
        </row>
        <row r="20">
          <cell r="A20">
            <v>19</v>
          </cell>
          <cell r="B20" t="str">
            <v>BERNARDIN STEPHANIE</v>
          </cell>
          <cell r="C20">
            <v>1.210648148151543E-3</v>
          </cell>
          <cell r="D20" t="str">
            <v>1:44.60</v>
          </cell>
          <cell r="E20" t="str">
            <v>00001:44.60</v>
          </cell>
          <cell r="F20" t="str">
            <v>1:44.60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6.9444444444639181E-4</v>
          </cell>
          <cell r="O20">
            <v>5.0925925926068732E-4</v>
          </cell>
          <cell r="P20">
            <v>6.9444444444639181E-6</v>
          </cell>
          <cell r="Q20">
            <v>1.210648148151543E-3</v>
          </cell>
        </row>
        <row r="21">
          <cell r="A21">
            <v>20</v>
          </cell>
          <cell r="B21" t="str">
            <v>PELTIER ANNE-SOPHIE</v>
          </cell>
          <cell r="C21">
            <v>1.0306712962991865E-3</v>
          </cell>
          <cell r="D21" t="str">
            <v>1:29.05</v>
          </cell>
          <cell r="E21" t="str">
            <v>00001:29.05</v>
          </cell>
          <cell r="F21" t="str">
            <v>1:29.05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6.9444444444639181E-4</v>
          </cell>
          <cell r="O21">
            <v>3.3564814814908937E-4</v>
          </cell>
          <cell r="P21">
            <v>5.7870370370532651E-7</v>
          </cell>
          <cell r="Q21">
            <v>1.0306712962991865E-3</v>
          </cell>
        </row>
        <row r="22">
          <cell r="A22">
            <v>21</v>
          </cell>
          <cell r="B22" t="str">
            <v>POMIES PEROLINE</v>
          </cell>
          <cell r="C22">
            <v>9.8935185185462619E-4</v>
          </cell>
          <cell r="D22" t="str">
            <v>1:25.48</v>
          </cell>
          <cell r="E22" t="str">
            <v>00001:25.48</v>
          </cell>
          <cell r="F22" t="str">
            <v>1:25.48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6.9444444444639181E-4</v>
          </cell>
          <cell r="O22">
            <v>2.8935185185266325E-4</v>
          </cell>
          <cell r="P22">
            <v>5.5555555555711345E-6</v>
          </cell>
          <cell r="Q22">
            <v>9.8935185185462619E-4</v>
          </cell>
        </row>
        <row r="23">
          <cell r="A23">
            <v>22</v>
          </cell>
          <cell r="B23" t="str">
            <v>ABECASSIS ESTELLE</v>
          </cell>
          <cell r="C23">
            <v>1.192824074077419E-3</v>
          </cell>
          <cell r="D23" t="str">
            <v>1:43.06</v>
          </cell>
          <cell r="E23" t="str">
            <v>00001:43.06</v>
          </cell>
          <cell r="F23" t="str">
            <v>1:43.06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6.9444444444639181E-4</v>
          </cell>
          <cell r="O23">
            <v>4.9768518518658079E-4</v>
          </cell>
          <cell r="P23">
            <v>6.9444444444639181E-7</v>
          </cell>
          <cell r="Q23">
            <v>1.192824074077419E-3</v>
          </cell>
        </row>
        <row r="24">
          <cell r="A24">
            <v>23</v>
          </cell>
          <cell r="B24" t="str">
            <v>FERET VANESSA</v>
          </cell>
          <cell r="C24">
            <v>1.2635416666702099E-3</v>
          </cell>
          <cell r="D24" t="str">
            <v>1:49.17</v>
          </cell>
          <cell r="E24" t="str">
            <v>00001:49.17</v>
          </cell>
          <cell r="F24" t="str">
            <v>1:49.17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6.9444444444639181E-4</v>
          </cell>
          <cell r="O24">
            <v>5.6712962963121998E-4</v>
          </cell>
          <cell r="P24">
            <v>1.9675925925981101E-6</v>
          </cell>
          <cell r="Q24">
            <v>1.2635416666702099E-3</v>
          </cell>
        </row>
        <row r="25">
          <cell r="A25">
            <v>24</v>
          </cell>
          <cell r="B25" t="str">
            <v>DIEUDONNE SOPHIE</v>
          </cell>
          <cell r="C25">
            <v>1.2210648148182389E-3</v>
          </cell>
          <cell r="D25" t="str">
            <v>1:45.50</v>
          </cell>
          <cell r="E25" t="str">
            <v>00001:45.50</v>
          </cell>
          <cell r="F25" t="str">
            <v>1:45.50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6.9444444444639181E-4</v>
          </cell>
          <cell r="O25">
            <v>5.2083333333479385E-4</v>
          </cell>
          <cell r="P25">
            <v>5.7870370370532651E-6</v>
          </cell>
          <cell r="Q25">
            <v>1.2210648148182389E-3</v>
          </cell>
        </row>
        <row r="26">
          <cell r="A26">
            <v>25</v>
          </cell>
          <cell r="B26" t="str">
            <v>BRAULT MERCIER MARIE</v>
          </cell>
          <cell r="C26" t="str">
            <v>Abs</v>
          </cell>
          <cell r="D26" t="str">
            <v>Abs</v>
          </cell>
          <cell r="E26" t="str">
            <v>00000000Abs</v>
          </cell>
          <cell r="F26" t="str">
            <v>Abs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0</v>
          </cell>
          <cell r="O26">
            <v>0</v>
          </cell>
          <cell r="P26" t="e">
            <v>#VALUE!</v>
          </cell>
          <cell r="Q26" t="str">
            <v>Abs</v>
          </cell>
        </row>
        <row r="27">
          <cell r="A27">
            <v>26</v>
          </cell>
          <cell r="B27" t="str">
            <v>BADEA CRISTINA</v>
          </cell>
          <cell r="C27" t="str">
            <v>Abs</v>
          </cell>
          <cell r="D27" t="str">
            <v>Abs</v>
          </cell>
          <cell r="E27" t="str">
            <v>00000000Abs</v>
          </cell>
          <cell r="F27" t="str">
            <v>Abs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0</v>
          </cell>
          <cell r="O27">
            <v>0</v>
          </cell>
          <cell r="P27" t="e">
            <v>#VALUE!</v>
          </cell>
          <cell r="Q27" t="str">
            <v>Abs</v>
          </cell>
        </row>
        <row r="28">
          <cell r="A28">
            <v>27</v>
          </cell>
          <cell r="B28" t="str">
            <v>AYME NATHALIE</v>
          </cell>
          <cell r="C28">
            <v>9.6226851852121691E-4</v>
          </cell>
          <cell r="D28" t="str">
            <v>1:23.14</v>
          </cell>
          <cell r="E28" t="str">
            <v>00001:23.14</v>
          </cell>
          <cell r="F28" t="str">
            <v>1:23.14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6.9444444444639181E-4</v>
          </cell>
          <cell r="O28">
            <v>2.6620370370445019E-4</v>
          </cell>
          <cell r="P28">
            <v>1.6203703703749142E-6</v>
          </cell>
          <cell r="Q28">
            <v>9.6226851852121691E-4</v>
          </cell>
        </row>
        <row r="29">
          <cell r="A29">
            <v>28</v>
          </cell>
          <cell r="B29" t="str">
            <v>BOISSEUIL AUDREY</v>
          </cell>
          <cell r="C29" t="str">
            <v>Abd</v>
          </cell>
          <cell r="D29" t="str">
            <v>Abd</v>
          </cell>
          <cell r="E29" t="str">
            <v>00000000Abd</v>
          </cell>
          <cell r="F29" t="str">
            <v>Abd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0</v>
          </cell>
          <cell r="O29">
            <v>0</v>
          </cell>
          <cell r="P29" t="e">
            <v>#VALUE!</v>
          </cell>
          <cell r="Q29" t="str">
            <v>Abd</v>
          </cell>
        </row>
        <row r="30">
          <cell r="A30">
            <v>29</v>
          </cell>
          <cell r="B30" t="str">
            <v>TREMINTIN VIRGINIE</v>
          </cell>
          <cell r="C30">
            <v>8.3969907407642876E-4</v>
          </cell>
          <cell r="D30" t="str">
            <v>1:12.55</v>
          </cell>
          <cell r="E30" t="str">
            <v>00001:12.55</v>
          </cell>
          <cell r="F30" t="str">
            <v>1:12.55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6.9444444444639181E-4</v>
          </cell>
          <cell r="O30">
            <v>1.3888888888927836E-4</v>
          </cell>
          <cell r="P30">
            <v>6.3657407407585916E-6</v>
          </cell>
          <cell r="Q30">
            <v>8.3969907407642876E-4</v>
          </cell>
        </row>
        <row r="31">
          <cell r="A31">
            <v>30</v>
          </cell>
          <cell r="B31" t="str">
            <v>MARSIGLIO VANINA</v>
          </cell>
          <cell r="C31">
            <v>1.0848379629660051E-3</v>
          </cell>
          <cell r="D31" t="str">
            <v>1:33.73</v>
          </cell>
          <cell r="E31" t="str">
            <v>00001:33.73</v>
          </cell>
          <cell r="F31" t="str">
            <v>1:33.73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6.9444444444639181E-4</v>
          </cell>
          <cell r="O31">
            <v>3.8194444444551549E-4</v>
          </cell>
          <cell r="P31">
            <v>8.449074074097767E-6</v>
          </cell>
          <cell r="Q31">
            <v>1.0848379629660051E-3</v>
          </cell>
        </row>
        <row r="32">
          <cell r="A32">
            <v>31</v>
          </cell>
          <cell r="B32" t="str">
            <v>HESS GERALDINE</v>
          </cell>
          <cell r="C32">
            <v>1.2002314814848472E-3</v>
          </cell>
          <cell r="D32" t="str">
            <v>1:43.70</v>
          </cell>
          <cell r="E32" t="str">
            <v>00001:43.70</v>
          </cell>
          <cell r="F32" t="str">
            <v>1:43.70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6.9444444444639181E-4</v>
          </cell>
          <cell r="O32">
            <v>4.9768518518658079E-4</v>
          </cell>
          <cell r="P32">
            <v>8.1018518518745711E-6</v>
          </cell>
          <cell r="Q32">
            <v>1.2002314814848472E-3</v>
          </cell>
        </row>
        <row r="33">
          <cell r="A33">
            <v>32</v>
          </cell>
          <cell r="B33" t="str">
            <v>GALLAY PHILIPPE</v>
          </cell>
          <cell r="C33">
            <v>6.5740740740925091E-4</v>
          </cell>
          <cell r="D33" t="str">
            <v>56,80</v>
          </cell>
          <cell r="E33" t="str">
            <v>00000056,80</v>
          </cell>
          <cell r="F33" t="str">
            <v>56,80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6.4814814814996569E-4</v>
          </cell>
          <cell r="P33">
            <v>9.2592592592852241E-6</v>
          </cell>
          <cell r="Q33">
            <v>6.5740740740925091E-4</v>
          </cell>
        </row>
        <row r="34">
          <cell r="A34">
            <v>33</v>
          </cell>
          <cell r="B34" t="str">
            <v>FAURE FREDERIC</v>
          </cell>
          <cell r="C34">
            <v>7.8356481481701209E-4</v>
          </cell>
          <cell r="D34" t="str">
            <v>1:07.70</v>
          </cell>
          <cell r="E34" t="str">
            <v>00001:07.70</v>
          </cell>
          <cell r="F34" t="str">
            <v>1:07.70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6.9444444444639181E-4</v>
          </cell>
          <cell r="O34">
            <v>8.1018518518745711E-5</v>
          </cell>
          <cell r="P34">
            <v>8.1018518518745711E-6</v>
          </cell>
          <cell r="Q34">
            <v>7.8356481481701209E-4</v>
          </cell>
        </row>
        <row r="35">
          <cell r="A35">
            <v>34</v>
          </cell>
          <cell r="B35" t="str">
            <v>OLLAGNIER FRÉDÉRIC</v>
          </cell>
          <cell r="C35">
            <v>6.2245370370544919E-4</v>
          </cell>
          <cell r="D35" t="str">
            <v>53,78</v>
          </cell>
          <cell r="E35" t="str">
            <v>00000053,78</v>
          </cell>
          <cell r="F35" t="str">
            <v>53,78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6.134259259276461E-4</v>
          </cell>
          <cell r="P35">
            <v>9.0277777778030935E-6</v>
          </cell>
          <cell r="Q35">
            <v>6.2245370370544919E-4</v>
          </cell>
        </row>
        <row r="36">
          <cell r="A36">
            <v>35</v>
          </cell>
          <cell r="B36" t="str">
            <v>VINCENT UGO</v>
          </cell>
          <cell r="C36">
            <v>8.2581018518750092E-4</v>
          </cell>
          <cell r="D36" t="str">
            <v>1:11.35</v>
          </cell>
          <cell r="E36" t="str">
            <v>00001:11.35</v>
          </cell>
          <cell r="F36" t="str">
            <v>1:11.35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6.9444444444639181E-4</v>
          </cell>
          <cell r="O36">
            <v>1.2731481481517183E-4</v>
          </cell>
          <cell r="P36">
            <v>4.0509259259372855E-6</v>
          </cell>
          <cell r="Q36">
            <v>8.2581018518750092E-4</v>
          </cell>
        </row>
        <row r="37">
          <cell r="A37">
            <v>36</v>
          </cell>
          <cell r="B37" t="str">
            <v>SANSOULET SEBASTIEN</v>
          </cell>
          <cell r="C37">
            <v>7.9317129629852051E-4</v>
          </cell>
          <cell r="D37" t="str">
            <v>1:08.53</v>
          </cell>
          <cell r="E37" t="str">
            <v>00001:08.53</v>
          </cell>
          <cell r="F37" t="str">
            <v>1:08.53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6.9444444444639181E-4</v>
          </cell>
          <cell r="O37">
            <v>9.2592592592852241E-5</v>
          </cell>
          <cell r="P37">
            <v>6.134259259276461E-6</v>
          </cell>
          <cell r="Q37">
            <v>7.9317129629852051E-4</v>
          </cell>
        </row>
        <row r="38">
          <cell r="A38">
            <v>37</v>
          </cell>
          <cell r="B38" t="str">
            <v>SAXOD THIERRY</v>
          </cell>
          <cell r="C38">
            <v>7.8842592592813683E-4</v>
          </cell>
          <cell r="D38" t="str">
            <v>1:08.12</v>
          </cell>
          <cell r="E38" t="str">
            <v>00001:08.12</v>
          </cell>
          <cell r="F38" t="str">
            <v>1:08.12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6.9444444444639181E-4</v>
          </cell>
          <cell r="O38">
            <v>9.2592592592852241E-5</v>
          </cell>
          <cell r="P38">
            <v>1.3888888888927836E-6</v>
          </cell>
          <cell r="Q38">
            <v>7.8842592592813683E-4</v>
          </cell>
        </row>
        <row r="39">
          <cell r="A39">
            <v>38</v>
          </cell>
          <cell r="B39" t="str">
            <v>SIMONIN NICOLAS</v>
          </cell>
          <cell r="C39">
            <v>8.0300925926151106E-4</v>
          </cell>
          <cell r="D39" t="str">
            <v>1:09.38</v>
          </cell>
          <cell r="E39" t="str">
            <v>00001:09.38</v>
          </cell>
          <cell r="F39" t="str">
            <v>1:09.38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6.9444444444639181E-4</v>
          </cell>
          <cell r="O39">
            <v>1.0416666666695877E-4</v>
          </cell>
          <cell r="P39">
            <v>4.3981481481604814E-6</v>
          </cell>
          <cell r="Q39">
            <v>8.0300925926151106E-4</v>
          </cell>
        </row>
        <row r="40">
          <cell r="A40">
            <v>39</v>
          </cell>
          <cell r="B40" t="str">
            <v>GUYOT FLORIAN</v>
          </cell>
          <cell r="C40">
            <v>8.0231481481706467E-4</v>
          </cell>
          <cell r="D40" t="str">
            <v>1:09.32</v>
          </cell>
          <cell r="E40" t="str">
            <v>00001:09.32</v>
          </cell>
          <cell r="F40" t="str">
            <v>1:09.32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6.9444444444639181E-4</v>
          </cell>
          <cell r="O40">
            <v>1.0416666666695877E-4</v>
          </cell>
          <cell r="P40">
            <v>3.7037037037140896E-6</v>
          </cell>
          <cell r="Q40">
            <v>8.0231481481706467E-4</v>
          </cell>
        </row>
        <row r="41">
          <cell r="A41">
            <v>40</v>
          </cell>
          <cell r="B41" t="str">
            <v>DURINI ERIC</v>
          </cell>
          <cell r="C41">
            <v>7.4456018518727308E-4</v>
          </cell>
          <cell r="D41" t="str">
            <v>1:04.33</v>
          </cell>
          <cell r="E41" t="str">
            <v>00001:04.33</v>
          </cell>
          <cell r="F41" t="str">
            <v>1:04.33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6.9444444444639181E-4</v>
          </cell>
          <cell r="O41">
            <v>4.629629629642612E-5</v>
          </cell>
          <cell r="P41">
            <v>3.8194444444551549E-6</v>
          </cell>
          <cell r="Q41">
            <v>7.4456018518727308E-4</v>
          </cell>
        </row>
        <row r="42">
          <cell r="A42">
            <v>41</v>
          </cell>
          <cell r="B42" t="str">
            <v>CORNE LAURENT</v>
          </cell>
          <cell r="C42">
            <v>6.0937500000170881E-4</v>
          </cell>
          <cell r="D42" t="str">
            <v>52,65</v>
          </cell>
          <cell r="E42" t="str">
            <v>00000052,65</v>
          </cell>
          <cell r="F42" t="str">
            <v>52,65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0</v>
          </cell>
          <cell r="O42">
            <v>6.0185185185353957E-4</v>
          </cell>
          <cell r="P42">
            <v>7.5231481481692446E-6</v>
          </cell>
          <cell r="Q42">
            <v>6.0937500000170881E-4</v>
          </cell>
        </row>
        <row r="43">
          <cell r="A43">
            <v>43</v>
          </cell>
          <cell r="B43" t="str">
            <v>MORELLO CHRISTIAN</v>
          </cell>
          <cell r="C43">
            <v>9.0972222222477327E-4</v>
          </cell>
          <cell r="D43" t="str">
            <v>1:18.60</v>
          </cell>
          <cell r="E43" t="str">
            <v>00001:18.60</v>
          </cell>
          <cell r="F43" t="str">
            <v>1:18.60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6.9444444444639181E-4</v>
          </cell>
          <cell r="O43">
            <v>2.0833333333391754E-4</v>
          </cell>
          <cell r="P43">
            <v>6.9444444444639181E-6</v>
          </cell>
          <cell r="Q43">
            <v>9.0972222222477327E-4</v>
          </cell>
        </row>
        <row r="44">
          <cell r="A44">
            <v>44</v>
          </cell>
          <cell r="B44" t="str">
            <v>CUOMO FABRICE</v>
          </cell>
          <cell r="C44">
            <v>6.7430555555744644E-4</v>
          </cell>
          <cell r="D44" t="str">
            <v>58,26</v>
          </cell>
          <cell r="E44" t="str">
            <v>00000058,26</v>
          </cell>
          <cell r="F44" t="str">
            <v>58,26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0</v>
          </cell>
          <cell r="O44">
            <v>6.7129629629817875E-4</v>
          </cell>
          <cell r="P44">
            <v>3.0092592592676978E-6</v>
          </cell>
          <cell r="Q44">
            <v>6.7430555555744644E-4</v>
          </cell>
        </row>
        <row r="45">
          <cell r="A45">
            <v>45</v>
          </cell>
          <cell r="B45" t="str">
            <v>FARRE MATTHIEU</v>
          </cell>
          <cell r="C45">
            <v>8.2615740740972412E-4</v>
          </cell>
          <cell r="D45" t="str">
            <v>1:11.38</v>
          </cell>
          <cell r="E45" t="str">
            <v>00001:11.38</v>
          </cell>
          <cell r="F45" t="str">
            <v>1:11.38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6.9444444444639181E-4</v>
          </cell>
          <cell r="O45">
            <v>1.2731481481517183E-4</v>
          </cell>
          <cell r="P45">
            <v>4.3981481481604814E-6</v>
          </cell>
          <cell r="Q45">
            <v>8.2615740740972412E-4</v>
          </cell>
        </row>
        <row r="46">
          <cell r="A46">
            <v>46</v>
          </cell>
          <cell r="B46" t="str">
            <v>RIVOLTA ANDREA</v>
          </cell>
          <cell r="C46">
            <v>7.0451388889086449E-4</v>
          </cell>
          <cell r="D46" t="str">
            <v>1:00.87</v>
          </cell>
          <cell r="E46" t="str">
            <v>00001:00.87</v>
          </cell>
          <cell r="F46" t="str">
            <v>1:00.87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6.9444444444639181E-4</v>
          </cell>
          <cell r="O46">
            <v>0</v>
          </cell>
          <cell r="P46">
            <v>1.0069444444472681E-5</v>
          </cell>
          <cell r="Q46">
            <v>7.0451388889086449E-4</v>
          </cell>
        </row>
        <row r="47">
          <cell r="A47">
            <v>47</v>
          </cell>
          <cell r="B47" t="str">
            <v>MILLOT JACQUES</v>
          </cell>
          <cell r="C47">
            <v>8.0277777778002893E-4</v>
          </cell>
          <cell r="D47" t="str">
            <v>1:09.36</v>
          </cell>
          <cell r="E47" t="str">
            <v>00001:09.36</v>
          </cell>
          <cell r="F47" t="str">
            <v>1:09.36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6.9444444444639181E-4</v>
          </cell>
          <cell r="O47">
            <v>1.0416666666695877E-4</v>
          </cell>
          <cell r="P47">
            <v>4.1666666666783508E-6</v>
          </cell>
          <cell r="Q47">
            <v>8.0277777778002893E-4</v>
          </cell>
        </row>
        <row r="48">
          <cell r="A48">
            <v>48</v>
          </cell>
          <cell r="B48" t="str">
            <v>LETT FRANCOIS</v>
          </cell>
          <cell r="C48">
            <v>8.839120370395157E-4</v>
          </cell>
          <cell r="D48" t="str">
            <v>1:16.37</v>
          </cell>
          <cell r="E48" t="str">
            <v>00001:16.37</v>
          </cell>
          <cell r="F48" t="str">
            <v>1:16.37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6.9444444444639181E-4</v>
          </cell>
          <cell r="O48">
            <v>1.8518518518570448E-4</v>
          </cell>
          <cell r="P48">
            <v>4.2824074074194161E-6</v>
          </cell>
          <cell r="Q48">
            <v>8.839120370395157E-4</v>
          </cell>
        </row>
        <row r="49">
          <cell r="A49">
            <v>49</v>
          </cell>
          <cell r="B49" t="str">
            <v>GIRARD CHRISTOPHE</v>
          </cell>
          <cell r="C49">
            <v>7.9189814815036879E-4</v>
          </cell>
          <cell r="D49" t="str">
            <v>1:08.42</v>
          </cell>
          <cell r="E49" t="str">
            <v>00001:08.42</v>
          </cell>
          <cell r="F49" t="str">
            <v>1:08.42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6.9444444444639181E-4</v>
          </cell>
          <cell r="O49">
            <v>9.2592592592852241E-5</v>
          </cell>
          <cell r="P49">
            <v>4.8611111111247426E-6</v>
          </cell>
          <cell r="Q49">
            <v>7.9189814815036879E-4</v>
          </cell>
        </row>
        <row r="50">
          <cell r="A50">
            <v>50</v>
          </cell>
          <cell r="B50" t="str">
            <v>VIROT FRÉDÉRIC</v>
          </cell>
          <cell r="C50">
            <v>7.6226851852065607E-4</v>
          </cell>
          <cell r="D50" t="str">
            <v>1:05.86</v>
          </cell>
          <cell r="E50" t="str">
            <v>00001:05.86</v>
          </cell>
          <cell r="F50" t="str">
            <v>1:05.86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6.9444444444639181E-4</v>
          </cell>
          <cell r="O50">
            <v>5.7870370370532651E-5</v>
          </cell>
          <cell r="P50">
            <v>9.9537037037316159E-6</v>
          </cell>
          <cell r="Q50">
            <v>7.6226851852065607E-4</v>
          </cell>
        </row>
        <row r="51">
          <cell r="A51">
            <v>51</v>
          </cell>
          <cell r="B51" t="str">
            <v>MAMBRINI PATRICK</v>
          </cell>
          <cell r="C51">
            <v>7.8333333333552996E-4</v>
          </cell>
          <cell r="D51" t="str">
            <v>1:07.68</v>
          </cell>
          <cell r="E51" t="str">
            <v>00001:07.68</v>
          </cell>
          <cell r="F51" t="str">
            <v>1:07.68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6.9444444444639181E-4</v>
          </cell>
          <cell r="O51">
            <v>8.1018518518745711E-5</v>
          </cell>
          <cell r="P51">
            <v>7.8703703703924405E-6</v>
          </cell>
          <cell r="Q51">
            <v>7.8333333333552996E-4</v>
          </cell>
        </row>
        <row r="52">
          <cell r="A52">
            <v>52</v>
          </cell>
          <cell r="B52" t="str">
            <v>BRUYELLE EMMANUEL</v>
          </cell>
          <cell r="C52">
            <v>9.9016203703981365E-4</v>
          </cell>
          <cell r="D52" t="str">
            <v>1:25.55</v>
          </cell>
          <cell r="E52" t="str">
            <v>00001:25.55</v>
          </cell>
          <cell r="F52" t="str">
            <v>1:25.55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6.9444444444639181E-4</v>
          </cell>
          <cell r="O52">
            <v>2.8935185185266325E-4</v>
          </cell>
          <cell r="P52">
            <v>6.3657407407585916E-6</v>
          </cell>
          <cell r="Q52">
            <v>9.9016203703981365E-4</v>
          </cell>
        </row>
        <row r="53">
          <cell r="A53">
            <v>53</v>
          </cell>
          <cell r="B53" t="str">
            <v>BELZACQ FABRICE</v>
          </cell>
          <cell r="C53">
            <v>8.5509259259499044E-4</v>
          </cell>
          <cell r="D53" t="str">
            <v>1:13.88</v>
          </cell>
          <cell r="E53" t="str">
            <v>00001:13.88</v>
          </cell>
          <cell r="F53" t="str">
            <v>1:13.88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6.9444444444639181E-4</v>
          </cell>
          <cell r="O53">
            <v>1.5046296296338489E-4</v>
          </cell>
          <cell r="P53">
            <v>1.0185185185213746E-5</v>
          </cell>
          <cell r="Q53">
            <v>8.5509259259499044E-4</v>
          </cell>
        </row>
        <row r="54">
          <cell r="A54">
            <v>54</v>
          </cell>
          <cell r="B54" t="str">
            <v>ABEL JEAN FRANCOIS</v>
          </cell>
          <cell r="C54">
            <v>9.1111111111366605E-4</v>
          </cell>
          <cell r="D54" t="str">
            <v>1:18.72</v>
          </cell>
          <cell r="E54" t="str">
            <v>00001:18.72</v>
          </cell>
          <cell r="F54" t="str">
            <v>1:18.72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6.9444444444639181E-4</v>
          </cell>
          <cell r="O54">
            <v>2.0833333333391754E-4</v>
          </cell>
          <cell r="P54">
            <v>8.3333333333567017E-6</v>
          </cell>
          <cell r="Q54">
            <v>9.1111111111366605E-4</v>
          </cell>
        </row>
        <row r="55">
          <cell r="A55">
            <v>55</v>
          </cell>
          <cell r="B55" t="str">
            <v>CRUBEZY JEAN-CLAUDE</v>
          </cell>
          <cell r="C55">
            <v>1.0515046296325783E-3</v>
          </cell>
          <cell r="D55" t="str">
            <v>1:30.85</v>
          </cell>
          <cell r="E55" t="str">
            <v>00001:30.85</v>
          </cell>
          <cell r="F55" t="str">
            <v>1:30.85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6.9444444444639181E-4</v>
          </cell>
          <cell r="O55">
            <v>3.472222222231959E-4</v>
          </cell>
          <cell r="P55">
            <v>9.8379629629905506E-6</v>
          </cell>
          <cell r="Q55">
            <v>1.0515046296325783E-3</v>
          </cell>
        </row>
        <row r="56">
          <cell r="A56">
            <v>56</v>
          </cell>
          <cell r="B56" t="str">
            <v>THEVENY CEDRIC</v>
          </cell>
          <cell r="C56">
            <v>8.4247685185421433E-4</v>
          </cell>
          <cell r="D56" t="str">
            <v>1:12.79</v>
          </cell>
          <cell r="E56" t="str">
            <v>00001:12.79</v>
          </cell>
          <cell r="F56" t="str">
            <v>1:12.79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6.9444444444639181E-4</v>
          </cell>
          <cell r="O56">
            <v>1.3888888888927836E-4</v>
          </cell>
          <cell r="P56">
            <v>9.1435185185441588E-6</v>
          </cell>
          <cell r="Q56">
            <v>8.4247685185421433E-4</v>
          </cell>
        </row>
        <row r="57">
          <cell r="A57">
            <v>57</v>
          </cell>
          <cell r="B57" t="str">
            <v>GUILLOT STEPHANE</v>
          </cell>
          <cell r="C57">
            <v>8.3414351852085762E-4</v>
          </cell>
          <cell r="D57" t="str">
            <v>1:12.07</v>
          </cell>
          <cell r="E57" t="str">
            <v>00001:12.07</v>
          </cell>
          <cell r="F57" t="str">
            <v>1:12.07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6.9444444444639181E-4</v>
          </cell>
          <cell r="O57">
            <v>1.3888888888927836E-4</v>
          </cell>
          <cell r="P57">
            <v>8.1018518518745711E-7</v>
          </cell>
          <cell r="Q57">
            <v>8.3414351852085762E-4</v>
          </cell>
        </row>
        <row r="58">
          <cell r="A58">
            <v>58</v>
          </cell>
          <cell r="B58" t="str">
            <v>SUPPA PASCAL</v>
          </cell>
          <cell r="C58">
            <v>8.0173611111335934E-4</v>
          </cell>
          <cell r="D58" t="str">
            <v>1:09.27</v>
          </cell>
          <cell r="E58" t="str">
            <v>00001:09.27</v>
          </cell>
          <cell r="F58" t="str">
            <v>1:09.27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6.9444444444639181E-4</v>
          </cell>
          <cell r="O58">
            <v>1.0416666666695877E-4</v>
          </cell>
          <cell r="P58">
            <v>3.1250000000087631E-6</v>
          </cell>
          <cell r="Q58">
            <v>8.0173611111335934E-4</v>
          </cell>
        </row>
        <row r="59">
          <cell r="A59">
            <v>59</v>
          </cell>
          <cell r="B59" t="str">
            <v>CATTERINI BENOIT</v>
          </cell>
          <cell r="C59">
            <v>8.6215277778019543E-4</v>
          </cell>
          <cell r="D59" t="str">
            <v>1:14.49</v>
          </cell>
          <cell r="E59" t="str">
            <v>00001:14.49</v>
          </cell>
          <cell r="F59" t="str">
            <v>1:14.49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6.9444444444639181E-4</v>
          </cell>
          <cell r="O59">
            <v>1.6203703703749142E-4</v>
          </cell>
          <cell r="P59">
            <v>5.6712962963121998E-6</v>
          </cell>
          <cell r="Q59">
            <v>8.6215277778019543E-4</v>
          </cell>
        </row>
        <row r="60">
          <cell r="A60">
            <v>61</v>
          </cell>
          <cell r="B60" t="str">
            <v>LECHIPRE JEAN CHRISTOPHE</v>
          </cell>
          <cell r="C60">
            <v>8.3761574074308958E-4</v>
          </cell>
          <cell r="D60" t="str">
            <v>1:12.37</v>
          </cell>
          <cell r="E60" t="str">
            <v>00001:12.37</v>
          </cell>
          <cell r="F60" t="str">
            <v>1:12.37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6.9444444444639181E-4</v>
          </cell>
          <cell r="O60">
            <v>1.3888888888927836E-4</v>
          </cell>
          <cell r="P60">
            <v>4.2824074074194161E-6</v>
          </cell>
          <cell r="Q60">
            <v>8.3761574074308958E-4</v>
          </cell>
        </row>
        <row r="61">
          <cell r="A61">
            <v>62</v>
          </cell>
          <cell r="B61" t="str">
            <v>ZAEGEL FRANCOIS</v>
          </cell>
          <cell r="C61" t="str">
            <v>Abd</v>
          </cell>
          <cell r="D61" t="str">
            <v>Abd</v>
          </cell>
          <cell r="E61" t="str">
            <v>00000000Abd</v>
          </cell>
          <cell r="F61" t="str">
            <v>Abd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0</v>
          </cell>
          <cell r="O61">
            <v>0</v>
          </cell>
          <cell r="P61" t="e">
            <v>#VALUE!</v>
          </cell>
          <cell r="Q61" t="str">
            <v>Abd</v>
          </cell>
        </row>
        <row r="62">
          <cell r="A62">
            <v>63</v>
          </cell>
          <cell r="B62" t="str">
            <v>GUILLOT ROBIN</v>
          </cell>
          <cell r="C62">
            <v>9.4456018518783392E-4</v>
          </cell>
          <cell r="D62" t="str">
            <v>1:21.61</v>
          </cell>
          <cell r="E62" t="str">
            <v>00001:21.61</v>
          </cell>
          <cell r="F62" t="str">
            <v>1:21.61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6.9444444444639181E-4</v>
          </cell>
          <cell r="O62">
            <v>2.4305555555623713E-4</v>
          </cell>
          <cell r="P62">
            <v>7.0601851852049834E-6</v>
          </cell>
          <cell r="Q62">
            <v>9.4456018518783392E-4</v>
          </cell>
        </row>
        <row r="63">
          <cell r="A63">
            <v>64</v>
          </cell>
          <cell r="B63" t="str">
            <v>BORDESSOULLES ARNAUD</v>
          </cell>
          <cell r="C63">
            <v>1.0164351851880355E-3</v>
          </cell>
          <cell r="D63" t="str">
            <v>1:27.82</v>
          </cell>
          <cell r="E63" t="str">
            <v>00001:27.82</v>
          </cell>
          <cell r="F63" t="str">
            <v>1:27.82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6.9444444444639181E-4</v>
          </cell>
          <cell r="O63">
            <v>3.1250000000087631E-4</v>
          </cell>
          <cell r="P63">
            <v>9.4907407407673547E-6</v>
          </cell>
          <cell r="Q63">
            <v>1.0164351851880355E-3</v>
          </cell>
        </row>
        <row r="64">
          <cell r="A64">
            <v>65</v>
          </cell>
          <cell r="B64" t="str">
            <v>BEYNE ARNAUD</v>
          </cell>
          <cell r="C64">
            <v>8.7881944444690883E-4</v>
          </cell>
          <cell r="D64" t="str">
            <v>1:15.93</v>
          </cell>
          <cell r="E64" t="str">
            <v>00001:15.93</v>
          </cell>
          <cell r="F64" t="str">
            <v>1:15.93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6.9444444444639181E-4</v>
          </cell>
          <cell r="O64">
            <v>1.7361111111159795E-4</v>
          </cell>
          <cell r="P64">
            <v>1.0763888888919073E-5</v>
          </cell>
          <cell r="Q64">
            <v>8.7881944444690883E-4</v>
          </cell>
        </row>
        <row r="65">
          <cell r="A65">
            <v>66</v>
          </cell>
          <cell r="B65" t="str">
            <v>ESSLINGER VINCENT</v>
          </cell>
          <cell r="C65">
            <v>8.8877314815064045E-4</v>
          </cell>
          <cell r="D65" t="str">
            <v>1:16.79</v>
          </cell>
          <cell r="E65" t="str">
            <v>00001:16.79</v>
          </cell>
          <cell r="F65" t="str">
            <v>1:16.79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6.9444444444639181E-4</v>
          </cell>
          <cell r="O65">
            <v>1.8518518518570448E-4</v>
          </cell>
          <cell r="P65">
            <v>9.1435185185441588E-6</v>
          </cell>
          <cell r="Q65">
            <v>8.8877314815064045E-4</v>
          </cell>
        </row>
        <row r="66">
          <cell r="A66">
            <v>67</v>
          </cell>
          <cell r="B66" t="str">
            <v>FILLIAT PIERRE</v>
          </cell>
          <cell r="C66" t="str">
            <v>Abd</v>
          </cell>
          <cell r="D66" t="str">
            <v>Abd</v>
          </cell>
          <cell r="E66" t="str">
            <v>00000000Abd</v>
          </cell>
          <cell r="F66" t="str">
            <v>Abd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0</v>
          </cell>
          <cell r="O66">
            <v>0</v>
          </cell>
          <cell r="P66" t="e">
            <v>#VALUE!</v>
          </cell>
          <cell r="Q66" t="str">
            <v>Abd</v>
          </cell>
        </row>
        <row r="67">
          <cell r="A67">
            <v>68</v>
          </cell>
          <cell r="B67" t="str">
            <v>MARBOEUF REGIS</v>
          </cell>
          <cell r="C67">
            <v>8.9837962963214887E-4</v>
          </cell>
          <cell r="D67" t="str">
            <v>1:17.62</v>
          </cell>
          <cell r="E67" t="str">
            <v>00001:17.62</v>
          </cell>
          <cell r="F67" t="str">
            <v>1:17.62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6.9444444444639181E-4</v>
          </cell>
          <cell r="O67">
            <v>1.9675925925981101E-4</v>
          </cell>
          <cell r="P67">
            <v>7.1759259259460487E-6</v>
          </cell>
          <cell r="Q67">
            <v>8.9837962963214887E-4</v>
          </cell>
        </row>
        <row r="68">
          <cell r="A68">
            <v>69</v>
          </cell>
          <cell r="B68" t="str">
            <v>MASOLIVER LUC</v>
          </cell>
          <cell r="C68" t="str">
            <v>Abd</v>
          </cell>
          <cell r="D68" t="str">
            <v>Abd</v>
          </cell>
          <cell r="E68" t="str">
            <v>00000000Abd</v>
          </cell>
          <cell r="F68" t="str">
            <v>Abd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0</v>
          </cell>
          <cell r="O68">
            <v>0</v>
          </cell>
          <cell r="P68" t="e">
            <v>#VALUE!</v>
          </cell>
          <cell r="Q68" t="str">
            <v>Abd</v>
          </cell>
        </row>
        <row r="69">
          <cell r="A69">
            <v>70</v>
          </cell>
          <cell r="B69" t="str">
            <v>MARTINAT STEPHAN</v>
          </cell>
          <cell r="C69">
            <v>8.4699074074311587E-4</v>
          </cell>
          <cell r="D69" t="str">
            <v>1:13.18</v>
          </cell>
          <cell r="E69" t="str">
            <v>00001:13.18</v>
          </cell>
          <cell r="F69" t="str">
            <v>1:13.18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6.9444444444639181E-4</v>
          </cell>
          <cell r="O69">
            <v>1.5046296296338489E-4</v>
          </cell>
          <cell r="P69">
            <v>2.0833333333391754E-6</v>
          </cell>
          <cell r="Q69">
            <v>8.4699074074311587E-4</v>
          </cell>
        </row>
        <row r="70">
          <cell r="A70">
            <v>71</v>
          </cell>
          <cell r="B70" t="str">
            <v>VOILQUIN GUILLAUME</v>
          </cell>
          <cell r="C70">
            <v>1.0885416666697192E-3</v>
          </cell>
          <cell r="D70" t="str">
            <v>1:34.05</v>
          </cell>
          <cell r="E70" t="str">
            <v>00001:34.05</v>
          </cell>
          <cell r="F70" t="str">
            <v>1:34.05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6.9444444444639181E-4</v>
          </cell>
          <cell r="O70">
            <v>3.9351851851962202E-4</v>
          </cell>
          <cell r="P70">
            <v>5.7870370370532651E-7</v>
          </cell>
          <cell r="Q70">
            <v>1.0885416666697192E-3</v>
          </cell>
        </row>
        <row r="71">
          <cell r="A71">
            <v>72</v>
          </cell>
          <cell r="B71" t="str">
            <v>JACQUES OLIVIER</v>
          </cell>
          <cell r="C71">
            <v>8.0810185185411793E-4</v>
          </cell>
          <cell r="D71" t="str">
            <v>1:09.82</v>
          </cell>
          <cell r="E71" t="str">
            <v>00001:09.82</v>
          </cell>
          <cell r="F71" t="str">
            <v>1:09.82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6.9444444444639181E-4</v>
          </cell>
          <cell r="O71">
            <v>1.0416666666695877E-4</v>
          </cell>
          <cell r="P71">
            <v>9.4907407407673547E-6</v>
          </cell>
          <cell r="Q71">
            <v>8.0810185185411793E-4</v>
          </cell>
        </row>
        <row r="72">
          <cell r="A72">
            <v>73</v>
          </cell>
          <cell r="B72" t="str">
            <v>MATHIAN CELDRIC</v>
          </cell>
          <cell r="C72">
            <v>9.0185185185438083E-4</v>
          </cell>
          <cell r="D72" t="str">
            <v>1:17.92</v>
          </cell>
          <cell r="E72" t="str">
            <v>00001:17.92</v>
          </cell>
          <cell r="F72" t="str">
            <v>1:17.92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6.9444444444639181E-4</v>
          </cell>
          <cell r="O72">
            <v>1.9675925925981101E-4</v>
          </cell>
          <cell r="P72">
            <v>1.0648148148178008E-5</v>
          </cell>
          <cell r="Q72">
            <v>9.0185185185438083E-4</v>
          </cell>
        </row>
        <row r="73">
          <cell r="A73">
            <v>74</v>
          </cell>
          <cell r="B73" t="str">
            <v>ELOI LIONEL</v>
          </cell>
          <cell r="C73">
            <v>8.9351851852102412E-4</v>
          </cell>
          <cell r="D73" t="str">
            <v>1:17.20</v>
          </cell>
          <cell r="E73" t="str">
            <v>00001:17.20</v>
          </cell>
          <cell r="F73" t="str">
            <v>1:17.20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6.9444444444639181E-4</v>
          </cell>
          <cell r="O73">
            <v>1.9675925925981101E-4</v>
          </cell>
          <cell r="P73">
            <v>2.314814814821306E-6</v>
          </cell>
          <cell r="Q73">
            <v>8.9351851852102412E-4</v>
          </cell>
        </row>
        <row r="74">
          <cell r="A74">
            <v>75</v>
          </cell>
          <cell r="B74" t="str">
            <v>LAVIELLE CEDRIC</v>
          </cell>
          <cell r="C74">
            <v>9.2407407407666536E-4</v>
          </cell>
          <cell r="D74" t="str">
            <v>1:19.84</v>
          </cell>
          <cell r="E74" t="str">
            <v>00001:19.84</v>
          </cell>
          <cell r="F74" t="str">
            <v>1:19.84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6.9444444444639181E-4</v>
          </cell>
          <cell r="O74">
            <v>2.1990740740802407E-4</v>
          </cell>
          <cell r="P74">
            <v>9.7222222222494853E-6</v>
          </cell>
          <cell r="Q74">
            <v>9.2407407407666536E-4</v>
          </cell>
        </row>
        <row r="75">
          <cell r="A75">
            <v>76</v>
          </cell>
          <cell r="B75" t="str">
            <v>NGUYEN THANH-NHAN</v>
          </cell>
          <cell r="C75">
            <v>1.0199074074102674E-3</v>
          </cell>
          <cell r="D75" t="str">
            <v>1:28.12</v>
          </cell>
          <cell r="E75" t="str">
            <v>00001:28.12</v>
          </cell>
          <cell r="F75" t="str">
            <v>1:28.12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6.9444444444639181E-4</v>
          </cell>
          <cell r="O75">
            <v>3.2407407407498284E-4</v>
          </cell>
          <cell r="P75">
            <v>1.3888888888927836E-6</v>
          </cell>
          <cell r="Q75">
            <v>1.0199074074102674E-3</v>
          </cell>
        </row>
        <row r="76">
          <cell r="A76">
            <v>77</v>
          </cell>
          <cell r="B76" t="str">
            <v>ROUET MANUEL</v>
          </cell>
          <cell r="C76">
            <v>1.0513888888918372E-3</v>
          </cell>
          <cell r="D76" t="str">
            <v>1:30.84</v>
          </cell>
          <cell r="E76" t="str">
            <v>00001:30.84</v>
          </cell>
          <cell r="F76" t="str">
            <v>1:30.84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6.9444444444639181E-4</v>
          </cell>
          <cell r="O76">
            <v>3.472222222231959E-4</v>
          </cell>
          <cell r="P76">
            <v>9.7222222222494853E-6</v>
          </cell>
          <cell r="Q76">
            <v>1.0513888888918372E-3</v>
          </cell>
        </row>
        <row r="77">
          <cell r="A77">
            <v>78</v>
          </cell>
          <cell r="B77" t="str">
            <v>BLANCHARD CHRISTOPHE</v>
          </cell>
          <cell r="C77">
            <v>9.546296296323066E-4</v>
          </cell>
          <cell r="D77" t="str">
            <v>1:22.48</v>
          </cell>
          <cell r="E77" t="str">
            <v>00001:22.48</v>
          </cell>
          <cell r="F77" t="str">
            <v>1:22.48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6.9444444444639181E-4</v>
          </cell>
          <cell r="O77">
            <v>2.5462962963034366E-4</v>
          </cell>
          <cell r="P77">
            <v>5.5555555555711345E-6</v>
          </cell>
          <cell r="Q77">
            <v>9.546296296323066E-4</v>
          </cell>
        </row>
        <row r="78">
          <cell r="A78">
            <v>79</v>
          </cell>
          <cell r="B78" t="str">
            <v>PERIE JEAN LUC</v>
          </cell>
          <cell r="C78">
            <v>9.9097222222500111E-4</v>
          </cell>
          <cell r="D78" t="str">
            <v>1:25.62</v>
          </cell>
          <cell r="E78" t="str">
            <v>00001:25.62</v>
          </cell>
          <cell r="F78" t="str">
            <v>1:25.62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6.9444444444639181E-4</v>
          </cell>
          <cell r="O78">
            <v>2.8935185185266325E-4</v>
          </cell>
          <cell r="P78">
            <v>7.1759259259460487E-6</v>
          </cell>
          <cell r="Q78">
            <v>9.9097222222500111E-4</v>
          </cell>
        </row>
        <row r="79">
          <cell r="A79">
            <v>80</v>
          </cell>
          <cell r="B79" t="str">
            <v>SLEDE STEPHANE</v>
          </cell>
          <cell r="C79">
            <v>1.0628472222252027E-3</v>
          </cell>
          <cell r="D79" t="str">
            <v>1:31.83</v>
          </cell>
          <cell r="E79" t="str">
            <v>00001:31.83</v>
          </cell>
          <cell r="F79" t="str">
            <v>1:31.83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6.9444444444639181E-4</v>
          </cell>
          <cell r="O79">
            <v>3.5879629629730243E-4</v>
          </cell>
          <cell r="P79">
            <v>9.60648148150842E-6</v>
          </cell>
          <cell r="Q79">
            <v>1.0628472222252027E-3</v>
          </cell>
        </row>
        <row r="80">
          <cell r="A80">
            <v>81</v>
          </cell>
          <cell r="B80" t="str">
            <v>DUBOIS ERIC</v>
          </cell>
          <cell r="C80">
            <v>9.2638888889148667E-4</v>
          </cell>
          <cell r="D80" t="str">
            <v>1:20.04</v>
          </cell>
          <cell r="E80" t="str">
            <v>00001:20.04</v>
          </cell>
          <cell r="F80" t="str">
            <v>1:20.04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6.9444444444639181E-4</v>
          </cell>
          <cell r="O80">
            <v>2.314814814821306E-4</v>
          </cell>
          <cell r="P80">
            <v>4.629629629642612E-7</v>
          </cell>
          <cell r="Q80">
            <v>9.2638888889148667E-4</v>
          </cell>
        </row>
        <row r="81">
          <cell r="A81">
            <v>82</v>
          </cell>
          <cell r="B81" t="str">
            <v>DRAPEAU FRANCK</v>
          </cell>
          <cell r="C81">
            <v>1.0092592592620894E-3</v>
          </cell>
          <cell r="D81" t="str">
            <v>1:27.20</v>
          </cell>
          <cell r="E81" t="str">
            <v>00001:27.20</v>
          </cell>
          <cell r="F81" t="str">
            <v>1:27.20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6.9444444444639181E-4</v>
          </cell>
          <cell r="O81">
            <v>3.1250000000087631E-4</v>
          </cell>
          <cell r="P81">
            <v>2.314814814821306E-6</v>
          </cell>
          <cell r="Q81">
            <v>1.0092592592620894E-3</v>
          </cell>
        </row>
        <row r="82">
          <cell r="A82">
            <v>83</v>
          </cell>
          <cell r="B82" t="str">
            <v>DE MEYER PHILIPPE</v>
          </cell>
          <cell r="C82">
            <v>9.633101851878865E-4</v>
          </cell>
          <cell r="D82" t="str">
            <v>1:23.23</v>
          </cell>
          <cell r="E82" t="str">
            <v>00001:23.23</v>
          </cell>
          <cell r="F82" t="str">
            <v>1:23.23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6.9444444444639181E-4</v>
          </cell>
          <cell r="O82">
            <v>2.6620370370445019E-4</v>
          </cell>
          <cell r="P82">
            <v>2.6620370370445019E-6</v>
          </cell>
          <cell r="Q82">
            <v>9.633101851878865E-4</v>
          </cell>
        </row>
        <row r="83">
          <cell r="A83">
            <v>84</v>
          </cell>
          <cell r="B83" t="str">
            <v>VIRY CHRISTIAN</v>
          </cell>
          <cell r="C83">
            <v>9.7939814815089458E-4</v>
          </cell>
          <cell r="D83" t="str">
            <v>1:24.62</v>
          </cell>
          <cell r="E83" t="str">
            <v>00001:24.62</v>
          </cell>
          <cell r="F83" t="str">
            <v>1:24.62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6.9444444444639181E-4</v>
          </cell>
          <cell r="O83">
            <v>2.7777777777855672E-4</v>
          </cell>
          <cell r="P83">
            <v>7.1759259259460487E-6</v>
          </cell>
          <cell r="Q83">
            <v>9.7939814815089458E-4</v>
          </cell>
        </row>
        <row r="84">
          <cell r="A84">
            <v>85</v>
          </cell>
          <cell r="B84" t="str">
            <v>TRAININI FRANCOIS</v>
          </cell>
          <cell r="C84">
            <v>1.0065972222250449E-3</v>
          </cell>
          <cell r="D84" t="str">
            <v>1:26.97</v>
          </cell>
          <cell r="E84" t="str">
            <v>00001:26.97</v>
          </cell>
          <cell r="F84" t="str">
            <v>1:26.97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6.9444444444639181E-4</v>
          </cell>
          <cell r="O84">
            <v>3.0092592592676978E-4</v>
          </cell>
          <cell r="P84">
            <v>1.1226851851883334E-5</v>
          </cell>
          <cell r="Q84">
            <v>1.0065972222250449E-3</v>
          </cell>
        </row>
        <row r="85">
          <cell r="A85">
            <v>86</v>
          </cell>
          <cell r="B85" t="str">
            <v>BES DAVID</v>
          </cell>
          <cell r="C85">
            <v>1.5128472222264646E-3</v>
          </cell>
          <cell r="D85" t="str">
            <v>2:10.71</v>
          </cell>
          <cell r="E85" t="str">
            <v>00002:10.71</v>
          </cell>
          <cell r="F85" t="str">
            <v>2:10.71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1.3888888888927836E-3</v>
          </cell>
          <cell r="O85">
            <v>1.157407407410653E-4</v>
          </cell>
          <cell r="P85">
            <v>8.2175925926156364E-6</v>
          </cell>
          <cell r="Q85">
            <v>1.5128472222264646E-3</v>
          </cell>
        </row>
        <row r="86">
          <cell r="A86">
            <v>87</v>
          </cell>
          <cell r="B86" t="str">
            <v>DEVESA MARC</v>
          </cell>
          <cell r="C86">
            <v>9.886574074101798E-4</v>
          </cell>
          <cell r="D86" t="str">
            <v>1:25.42</v>
          </cell>
          <cell r="E86" t="str">
            <v>00001:25.42</v>
          </cell>
          <cell r="F86" t="str">
            <v>1:25.42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6.9444444444639181E-4</v>
          </cell>
          <cell r="O86">
            <v>2.8935185185266325E-4</v>
          </cell>
          <cell r="P86">
            <v>4.8611111111247426E-6</v>
          </cell>
          <cell r="Q86">
            <v>9.886574074101798E-4</v>
          </cell>
        </row>
        <row r="87">
          <cell r="A87">
            <v>88</v>
          </cell>
          <cell r="B87" t="str">
            <v>COSTE STEPHANE</v>
          </cell>
          <cell r="C87" t="str">
            <v>Abs</v>
          </cell>
          <cell r="D87" t="str">
            <v>Abs</v>
          </cell>
          <cell r="E87" t="str">
            <v>00000000Abs</v>
          </cell>
          <cell r="F87" t="str">
            <v>Abs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0</v>
          </cell>
          <cell r="O87">
            <v>0</v>
          </cell>
          <cell r="P87" t="e">
            <v>#VALUE!</v>
          </cell>
          <cell r="Q87" t="str">
            <v>Abs</v>
          </cell>
        </row>
        <row r="88">
          <cell r="A88">
            <v>89</v>
          </cell>
          <cell r="B88" t="str">
            <v>BEGOT EMMANUEL</v>
          </cell>
          <cell r="C88">
            <v>9.4178240741004835E-4</v>
          </cell>
          <cell r="D88" t="str">
            <v>1:21.37</v>
          </cell>
          <cell r="E88" t="str">
            <v>00001:21.37</v>
          </cell>
          <cell r="F88" t="str">
            <v>1:21.37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6.9444444444639181E-4</v>
          </cell>
          <cell r="O88">
            <v>2.4305555555623713E-4</v>
          </cell>
          <cell r="P88">
            <v>4.2824074074194161E-6</v>
          </cell>
          <cell r="Q88">
            <v>9.4178240741004835E-4</v>
          </cell>
        </row>
        <row r="89">
          <cell r="A89">
            <v>90</v>
          </cell>
          <cell r="B89" t="str">
            <v>ALOGAN KARACA</v>
          </cell>
          <cell r="C89">
            <v>1.0310185185214097E-3</v>
          </cell>
          <cell r="D89" t="str">
            <v>1:29.08</v>
          </cell>
          <cell r="E89" t="str">
            <v>00001:29.08</v>
          </cell>
          <cell r="F89" t="str">
            <v>1:29.08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6.9444444444639181E-4</v>
          </cell>
          <cell r="O89">
            <v>3.3564814814908937E-4</v>
          </cell>
          <cell r="P89">
            <v>9.2592592592852241E-7</v>
          </cell>
          <cell r="Q89">
            <v>1.0310185185214097E-3</v>
          </cell>
        </row>
        <row r="90">
          <cell r="A90">
            <v>91</v>
          </cell>
          <cell r="B90" t="str">
            <v>DEPREZ FRANÇOIS</v>
          </cell>
          <cell r="C90" t="str">
            <v>Abd</v>
          </cell>
          <cell r="D90" t="str">
            <v>Abd</v>
          </cell>
          <cell r="E90" t="str">
            <v>00000000Abd</v>
          </cell>
          <cell r="F90" t="str">
            <v>Abd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0</v>
          </cell>
          <cell r="O90">
            <v>0</v>
          </cell>
          <cell r="P90" t="e">
            <v>#VALUE!</v>
          </cell>
          <cell r="Q90" t="str">
            <v>Abd</v>
          </cell>
        </row>
        <row r="91">
          <cell r="A91">
            <v>92</v>
          </cell>
          <cell r="B91" t="str">
            <v>FELY LAURENT</v>
          </cell>
          <cell r="C91">
            <v>1.2303240740775242E-3</v>
          </cell>
          <cell r="D91" t="str">
            <v>1:46.30</v>
          </cell>
          <cell r="E91" t="str">
            <v>00001:46.30</v>
          </cell>
          <cell r="F91" t="str">
            <v>1:46.30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6.9444444444639181E-4</v>
          </cell>
          <cell r="O91">
            <v>5.3240740740890038E-4</v>
          </cell>
          <cell r="P91">
            <v>3.472222222231959E-6</v>
          </cell>
          <cell r="Q91">
            <v>1.2303240740775242E-3</v>
          </cell>
        </row>
        <row r="92">
          <cell r="A92">
            <v>93</v>
          </cell>
          <cell r="B92" t="str">
            <v>NOAILLY RAPHAEL</v>
          </cell>
          <cell r="C92">
            <v>1.164467592595858E-3</v>
          </cell>
          <cell r="D92" t="str">
            <v>1:40.61</v>
          </cell>
          <cell r="E92" t="str">
            <v>00001:40.61</v>
          </cell>
          <cell r="F92" t="str">
            <v>1:40.61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6.9444444444639181E-4</v>
          </cell>
          <cell r="O92">
            <v>4.629629629642612E-4</v>
          </cell>
          <cell r="P92">
            <v>7.0601851852049834E-6</v>
          </cell>
          <cell r="Q92">
            <v>1.164467592595858E-3</v>
          </cell>
        </row>
        <row r="93">
          <cell r="A93">
            <v>94</v>
          </cell>
          <cell r="B93" t="str">
            <v>DISS MAXIME</v>
          </cell>
          <cell r="C93">
            <v>1.1521990740773051E-3</v>
          </cell>
          <cell r="D93" t="str">
            <v>1:39.55</v>
          </cell>
          <cell r="E93" t="str">
            <v>00001:39.55</v>
          </cell>
          <cell r="F93" t="str">
            <v>1:39.55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6.9444444444639181E-4</v>
          </cell>
          <cell r="O93">
            <v>4.5138888889015467E-4</v>
          </cell>
          <cell r="P93">
            <v>6.3657407407585916E-6</v>
          </cell>
          <cell r="Q93">
            <v>1.1521990740773051E-3</v>
          </cell>
        </row>
        <row r="94">
          <cell r="A94">
            <v>95</v>
          </cell>
          <cell r="B94" t="str">
            <v>OLIVES DOMINIQUE</v>
          </cell>
          <cell r="C94">
            <v>7.765046296318071E-4</v>
          </cell>
          <cell r="D94" t="str">
            <v>1:07.09</v>
          </cell>
          <cell r="E94" t="str">
            <v>00001:07.09</v>
          </cell>
          <cell r="F94" t="str">
            <v>1:07.09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6.9444444444639181E-4</v>
          </cell>
          <cell r="O94">
            <v>8.1018518518745711E-5</v>
          </cell>
          <cell r="P94">
            <v>1.0416666666695877E-6</v>
          </cell>
          <cell r="Q94">
            <v>7.765046296318071E-4</v>
          </cell>
        </row>
        <row r="95">
          <cell r="A95">
            <v>96</v>
          </cell>
          <cell r="B95" t="str">
            <v>SECHER JEAN-FRANCOIS</v>
          </cell>
          <cell r="C95">
            <v>9.5266203703970849E-4</v>
          </cell>
          <cell r="D95" t="str">
            <v>1:22.31</v>
          </cell>
          <cell r="E95" t="str">
            <v>00001:22.31</v>
          </cell>
          <cell r="F95" t="str">
            <v>1:22.31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6.9444444444639181E-4</v>
          </cell>
          <cell r="O95">
            <v>2.5462962963034366E-4</v>
          </cell>
          <cell r="P95">
            <v>3.5879629629730243E-6</v>
          </cell>
          <cell r="Q95">
            <v>9.5266203703970849E-4</v>
          </cell>
        </row>
        <row r="96">
          <cell r="A96">
            <v>97</v>
          </cell>
          <cell r="B96" t="str">
            <v>VEZIER FREDERIC</v>
          </cell>
          <cell r="C96">
            <v>9.7962962963237671E-4</v>
          </cell>
          <cell r="D96" t="str">
            <v>1:24.64</v>
          </cell>
          <cell r="E96" t="str">
            <v>00001:24.64</v>
          </cell>
          <cell r="F96" t="str">
            <v>1:24.64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6.9444444444639181E-4</v>
          </cell>
          <cell r="O96">
            <v>2.7777777777855672E-4</v>
          </cell>
          <cell r="P96">
            <v>7.4074074074281793E-6</v>
          </cell>
          <cell r="Q96">
            <v>9.7962962963237671E-4</v>
          </cell>
        </row>
        <row r="97">
          <cell r="A97">
            <v>98</v>
          </cell>
          <cell r="B97" t="str">
            <v>DUMAS PHILIPPE</v>
          </cell>
          <cell r="C97" t="str">
            <v>Abs</v>
          </cell>
          <cell r="D97" t="str">
            <v>Abs</v>
          </cell>
          <cell r="E97" t="str">
            <v>00000000Abs</v>
          </cell>
          <cell r="F97" t="str">
            <v>Abs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0</v>
          </cell>
          <cell r="O97">
            <v>0</v>
          </cell>
          <cell r="P97" t="e">
            <v>#VALUE!</v>
          </cell>
          <cell r="Q97" t="str">
            <v>Abs</v>
          </cell>
        </row>
        <row r="98">
          <cell r="A98">
            <v>99</v>
          </cell>
          <cell r="B98" t="str">
            <v>CARRETERO CYRIL</v>
          </cell>
          <cell r="C98">
            <v>9.7372685185458238E-4</v>
          </cell>
          <cell r="D98" t="str">
            <v>1:24.13</v>
          </cell>
          <cell r="E98" t="str">
            <v>00001:24.13</v>
          </cell>
          <cell r="F98" t="str">
            <v>1:24.13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6.9444444444639181E-4</v>
          </cell>
          <cell r="O98">
            <v>2.7777777777855672E-4</v>
          </cell>
          <cell r="P98">
            <v>1.5046296296338489E-6</v>
          </cell>
          <cell r="Q98">
            <v>9.7372685185458238E-4</v>
          </cell>
        </row>
        <row r="99">
          <cell r="A99">
            <v>100</v>
          </cell>
          <cell r="B99" t="str">
            <v>DUBILLY LUC</v>
          </cell>
          <cell r="C99">
            <v>9.0046296296548804E-4</v>
          </cell>
          <cell r="D99" t="str">
            <v>1:17.80</v>
          </cell>
          <cell r="E99" t="str">
            <v>00001:17.80</v>
          </cell>
          <cell r="F99" t="str">
            <v>1:17.80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6.9444444444639181E-4</v>
          </cell>
          <cell r="O99">
            <v>1.9675925925981101E-4</v>
          </cell>
          <cell r="P99">
            <v>9.2592592592852241E-6</v>
          </cell>
          <cell r="Q99">
            <v>9.0046296296548804E-4</v>
          </cell>
        </row>
        <row r="100">
          <cell r="A100">
            <v>101</v>
          </cell>
          <cell r="B100" t="str">
            <v>METIVIER PATRICK</v>
          </cell>
          <cell r="C100">
            <v>1.3392361111148666E-3</v>
          </cell>
          <cell r="D100" t="str">
            <v>1:55.71</v>
          </cell>
          <cell r="E100" t="str">
            <v>00001:55.71</v>
          </cell>
          <cell r="F100" t="str">
            <v>1:55.71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6.9444444444639181E-4</v>
          </cell>
          <cell r="O100">
            <v>6.3657407407585916E-4</v>
          </cell>
          <cell r="P100">
            <v>8.2175925926156364E-6</v>
          </cell>
          <cell r="Q100">
            <v>1.3392361111148666E-3</v>
          </cell>
        </row>
        <row r="101">
          <cell r="A101">
            <v>102</v>
          </cell>
          <cell r="B101" t="str">
            <v>BATIER SEBASTIEN</v>
          </cell>
          <cell r="C101">
            <v>1.0950231481512188E-3</v>
          </cell>
          <cell r="D101" t="str">
            <v>1:34.61</v>
          </cell>
          <cell r="E101" t="str">
            <v>00001:34.61</v>
          </cell>
          <cell r="F101" t="str">
            <v>1:34.61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6.9444444444639181E-4</v>
          </cell>
          <cell r="O101">
            <v>3.9351851851962202E-4</v>
          </cell>
          <cell r="P101">
            <v>7.0601851852049834E-6</v>
          </cell>
          <cell r="Q101">
            <v>1.0950231481512188E-3</v>
          </cell>
        </row>
        <row r="102">
          <cell r="A102">
            <v>103</v>
          </cell>
          <cell r="B102" t="str">
            <v>DEVILLERS PHILIPPE</v>
          </cell>
          <cell r="C102" t="str">
            <v>Abd</v>
          </cell>
          <cell r="D102" t="str">
            <v>Abd</v>
          </cell>
          <cell r="E102" t="str">
            <v>00000000Abd</v>
          </cell>
          <cell r="F102" t="str">
            <v>Abd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0</v>
          </cell>
          <cell r="O102">
            <v>0</v>
          </cell>
          <cell r="P102" t="e">
            <v>#VALUE!</v>
          </cell>
          <cell r="Q102" t="str">
            <v>Abd</v>
          </cell>
        </row>
        <row r="103">
          <cell r="A103">
            <v>104</v>
          </cell>
          <cell r="B103" t="str">
            <v>PIGACHE FRANCK</v>
          </cell>
          <cell r="C103" t="str">
            <v>Abd</v>
          </cell>
          <cell r="D103" t="str">
            <v>Abd</v>
          </cell>
          <cell r="E103" t="str">
            <v>00000000Abd</v>
          </cell>
          <cell r="F103" t="str">
            <v>Abd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0</v>
          </cell>
          <cell r="O103">
            <v>0</v>
          </cell>
          <cell r="P103" t="e">
            <v>#VALUE!</v>
          </cell>
          <cell r="Q103" t="str">
            <v>Abd</v>
          </cell>
        </row>
        <row r="104">
          <cell r="A104">
            <v>105</v>
          </cell>
          <cell r="B104" t="str">
            <v>WEBER LAURENT</v>
          </cell>
          <cell r="C104">
            <v>8.5254629629868701E-4</v>
          </cell>
          <cell r="D104" t="str">
            <v>1:13.66</v>
          </cell>
          <cell r="E104" t="str">
            <v>00001:13.66</v>
          </cell>
          <cell r="F104" t="str">
            <v>1:13.66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6.9444444444639181E-4</v>
          </cell>
          <cell r="O104">
            <v>1.5046296296338489E-4</v>
          </cell>
          <cell r="P104">
            <v>7.6388888889103099E-6</v>
          </cell>
          <cell r="Q104">
            <v>8.5254629629868701E-4</v>
          </cell>
        </row>
        <row r="105">
          <cell r="A105">
            <v>106</v>
          </cell>
          <cell r="B105" t="str">
            <v>PILLON FREDERIC</v>
          </cell>
          <cell r="C105" t="str">
            <v>Abs</v>
          </cell>
          <cell r="D105" t="str">
            <v>Abs</v>
          </cell>
          <cell r="E105" t="str">
            <v>00000000Abs</v>
          </cell>
          <cell r="F105" t="str">
            <v>Abs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0</v>
          </cell>
          <cell r="O105">
            <v>0</v>
          </cell>
          <cell r="P105" t="e">
            <v>#VALUE!</v>
          </cell>
          <cell r="Q105" t="str">
            <v>Abs</v>
          </cell>
        </row>
        <row r="106">
          <cell r="A106">
            <v>107</v>
          </cell>
          <cell r="B106" t="str">
            <v>CLEARCH GILLES</v>
          </cell>
          <cell r="C106">
            <v>9.4826388889154801E-4</v>
          </cell>
          <cell r="D106" t="str">
            <v>1:21.93</v>
          </cell>
          <cell r="E106" t="str">
            <v>00001:21.93</v>
          </cell>
          <cell r="F106" t="str">
            <v>1:21.93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6.9444444444639181E-4</v>
          </cell>
          <cell r="O106">
            <v>2.4305555555623713E-4</v>
          </cell>
          <cell r="P106">
            <v>1.0763888888919073E-5</v>
          </cell>
          <cell r="Q106">
            <v>9.4826388889154801E-4</v>
          </cell>
        </row>
        <row r="107">
          <cell r="A107">
            <v>108</v>
          </cell>
          <cell r="B107" t="str">
            <v>ARGEMI GUILLAUME</v>
          </cell>
          <cell r="C107">
            <v>9.2754629629889732E-4</v>
          </cell>
          <cell r="D107" t="str">
            <v>1:20.14</v>
          </cell>
          <cell r="E107" t="str">
            <v>00001:20.14</v>
          </cell>
          <cell r="F107" t="str">
            <v>1:20.14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6.9444444444639181E-4</v>
          </cell>
          <cell r="O107">
            <v>2.314814814821306E-4</v>
          </cell>
          <cell r="P107">
            <v>1.6203703703749142E-6</v>
          </cell>
          <cell r="Q107">
            <v>9.2754629629889732E-4</v>
          </cell>
        </row>
        <row r="108">
          <cell r="A108">
            <v>109</v>
          </cell>
          <cell r="B108" t="str">
            <v>CHOQUET CHRISTOPHE</v>
          </cell>
          <cell r="C108">
            <v>1.084722222225264E-3</v>
          </cell>
          <cell r="D108" t="str">
            <v>1:33.72</v>
          </cell>
          <cell r="E108" t="str">
            <v>00001:33.72</v>
          </cell>
          <cell r="F108" t="str">
            <v>1:33.72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6.9444444444639181E-4</v>
          </cell>
          <cell r="O108">
            <v>3.8194444444551549E-4</v>
          </cell>
          <cell r="P108">
            <v>8.3333333333567017E-6</v>
          </cell>
          <cell r="Q108">
            <v>1.084722222225264E-3</v>
          </cell>
        </row>
        <row r="109">
          <cell r="A109">
            <v>110</v>
          </cell>
          <cell r="B109" t="str">
            <v>FROMENTOUX PIERRE</v>
          </cell>
          <cell r="C109">
            <v>1.1950231481514992E-3</v>
          </cell>
          <cell r="D109" t="str">
            <v>1:43.25</v>
          </cell>
          <cell r="E109" t="str">
            <v>00001:43.25</v>
          </cell>
          <cell r="F109" t="str">
            <v>1:43.25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6.9444444444639181E-4</v>
          </cell>
          <cell r="O109">
            <v>4.9768518518658079E-4</v>
          </cell>
          <cell r="P109">
            <v>2.8935185185266325E-6</v>
          </cell>
          <cell r="Q109">
            <v>1.1950231481514992E-3</v>
          </cell>
        </row>
        <row r="110">
          <cell r="A110">
            <v>111</v>
          </cell>
          <cell r="B110" t="str">
            <v>LE BROCH DAVID</v>
          </cell>
          <cell r="C110" t="str">
            <v>Abs</v>
          </cell>
          <cell r="D110" t="str">
            <v>Abs</v>
          </cell>
          <cell r="E110" t="str">
            <v>00000000Abs</v>
          </cell>
          <cell r="F110" t="str">
            <v>Abs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0</v>
          </cell>
          <cell r="O110">
            <v>0</v>
          </cell>
          <cell r="P110" t="e">
            <v>#VALUE!</v>
          </cell>
          <cell r="Q110" t="str">
            <v>Abs</v>
          </cell>
        </row>
        <row r="111">
          <cell r="A111">
            <v>112</v>
          </cell>
          <cell r="B111" t="str">
            <v>GALLAND THIERRY</v>
          </cell>
          <cell r="C111">
            <v>9.803240740768231E-4</v>
          </cell>
          <cell r="D111" t="str">
            <v>1:24.70</v>
          </cell>
          <cell r="E111" t="str">
            <v>00001:24.70</v>
          </cell>
          <cell r="F111" t="str">
            <v>1:24.70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6.9444444444639181E-4</v>
          </cell>
          <cell r="O111">
            <v>2.7777777777855672E-4</v>
          </cell>
          <cell r="P111">
            <v>8.1018518518745711E-6</v>
          </cell>
          <cell r="Q111">
            <v>9.803240740768231E-4</v>
          </cell>
        </row>
        <row r="112">
          <cell r="A112">
            <v>113</v>
          </cell>
          <cell r="B112" t="str">
            <v>BONOTTO NICOLAS</v>
          </cell>
          <cell r="C112" t="str">
            <v>Abs</v>
          </cell>
          <cell r="D112" t="str">
            <v>Abs</v>
          </cell>
          <cell r="E112" t="str">
            <v>00000000Abs</v>
          </cell>
          <cell r="F112" t="str">
            <v>Abs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0</v>
          </cell>
          <cell r="O112">
            <v>0</v>
          </cell>
          <cell r="P112" t="e">
            <v>#VALUE!</v>
          </cell>
          <cell r="Q112" t="str">
            <v>Abs</v>
          </cell>
        </row>
        <row r="113">
          <cell r="A113">
            <v>114</v>
          </cell>
          <cell r="B113" t="str">
            <v>HERY JEAN-LUC</v>
          </cell>
          <cell r="C113">
            <v>1.4175925925965678E-3</v>
          </cell>
          <cell r="D113" t="str">
            <v>2:02.48</v>
          </cell>
          <cell r="E113" t="str">
            <v>00002:02.48</v>
          </cell>
          <cell r="F113" t="str">
            <v>2:02.48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1.3888888888927836E-3</v>
          </cell>
          <cell r="O113">
            <v>2.314814814821306E-5</v>
          </cell>
          <cell r="P113">
            <v>5.5555555555711345E-6</v>
          </cell>
          <cell r="Q113">
            <v>1.4175925925965678E-3</v>
          </cell>
        </row>
        <row r="114">
          <cell r="A114">
            <v>115</v>
          </cell>
          <cell r="B114" t="str">
            <v>OCCHIPINTI GILLES</v>
          </cell>
          <cell r="C114">
            <v>9.5601851852119939E-4</v>
          </cell>
          <cell r="D114" t="str">
            <v>1:22.60</v>
          </cell>
          <cell r="E114" t="str">
            <v>00001:22.60</v>
          </cell>
          <cell r="F114" t="str">
            <v>1:22.60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6.9444444444639181E-4</v>
          </cell>
          <cell r="O114">
            <v>2.5462962963034366E-4</v>
          </cell>
          <cell r="P114">
            <v>6.9444444444639181E-6</v>
          </cell>
          <cell r="Q114">
            <v>9.5601851852119939E-4</v>
          </cell>
        </row>
        <row r="115">
          <cell r="A115">
            <v>116</v>
          </cell>
          <cell r="B115" t="str">
            <v>CINTAS GUILLAUME</v>
          </cell>
          <cell r="C115">
            <v>1.0012731481509559E-3</v>
          </cell>
          <cell r="D115" t="str">
            <v>1:26.51</v>
          </cell>
          <cell r="E115" t="str">
            <v>00001:26.51</v>
          </cell>
          <cell r="F115" t="str">
            <v>1:26.51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6.9444444444639181E-4</v>
          </cell>
          <cell r="O115">
            <v>3.0092592592676978E-4</v>
          </cell>
          <cell r="P115">
            <v>5.9027777777943304E-6</v>
          </cell>
          <cell r="Q115">
            <v>1.0012731481509559E-3</v>
          </cell>
        </row>
        <row r="116">
          <cell r="A116">
            <v>117</v>
          </cell>
          <cell r="B116" t="str">
            <v>DODART ACHILLE</v>
          </cell>
          <cell r="C116">
            <v>1.3170138888925821E-3</v>
          </cell>
          <cell r="D116" t="str">
            <v>1:53.79</v>
          </cell>
          <cell r="E116" t="str">
            <v>00001:53.79</v>
          </cell>
          <cell r="F116" t="str">
            <v>1:53.79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6.9444444444639181E-4</v>
          </cell>
          <cell r="O116">
            <v>6.134259259276461E-4</v>
          </cell>
          <cell r="P116">
            <v>9.1435185185441588E-6</v>
          </cell>
          <cell r="Q116">
            <v>1.3170138888925821E-3</v>
          </cell>
        </row>
        <row r="117">
          <cell r="A117">
            <v>119</v>
          </cell>
          <cell r="B117" t="str">
            <v>ALLAIRE JOCELYN</v>
          </cell>
          <cell r="C117">
            <v>9.4467592592857499E-4</v>
          </cell>
          <cell r="D117" t="str">
            <v>1:21.62</v>
          </cell>
          <cell r="E117" t="str">
            <v>00001:21.62</v>
          </cell>
          <cell r="F117" t="str">
            <v>1:21.62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6.9444444444639181E-4</v>
          </cell>
          <cell r="O117">
            <v>2.4305555555623713E-4</v>
          </cell>
          <cell r="P117">
            <v>7.1759259259460487E-6</v>
          </cell>
          <cell r="Q117">
            <v>9.4467592592857499E-4</v>
          </cell>
        </row>
        <row r="118">
          <cell r="A118">
            <v>120</v>
          </cell>
          <cell r="B118" t="str">
            <v>GUILLOU CHRISTOPHE</v>
          </cell>
          <cell r="C118">
            <v>1.0890046296326834E-3</v>
          </cell>
          <cell r="D118" t="str">
            <v>1:34.09</v>
          </cell>
          <cell r="E118" t="str">
            <v>00001:34.09</v>
          </cell>
          <cell r="F118" t="str">
            <v>1:34.09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6.9444444444639181E-4</v>
          </cell>
          <cell r="O118">
            <v>3.9351851851962202E-4</v>
          </cell>
          <cell r="P118">
            <v>1.0416666666695877E-6</v>
          </cell>
          <cell r="Q118">
            <v>1.0890046296326834E-3</v>
          </cell>
        </row>
        <row r="119">
          <cell r="A119">
            <v>121</v>
          </cell>
          <cell r="B119" t="str">
            <v>BAUDOUIN JEAN-LUC</v>
          </cell>
          <cell r="C119">
            <v>8.6840277778021295E-4</v>
          </cell>
          <cell r="D119" t="str">
            <v>1:15.03</v>
          </cell>
          <cell r="E119" t="str">
            <v>00001:15.03</v>
          </cell>
          <cell r="F119" t="str">
            <v>1:15.03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6.9444444444639181E-4</v>
          </cell>
          <cell r="O119">
            <v>1.7361111111159795E-4</v>
          </cell>
          <cell r="P119">
            <v>3.472222222231959E-7</v>
          </cell>
          <cell r="Q119">
            <v>8.6840277778021295E-4</v>
          </cell>
        </row>
        <row r="120">
          <cell r="A120">
            <v>122</v>
          </cell>
          <cell r="B120" t="str">
            <v>RIVIERE OLIVIER</v>
          </cell>
          <cell r="C120">
            <v>1.2893518518554675E-3</v>
          </cell>
          <cell r="D120" t="str">
            <v>1:51.40</v>
          </cell>
          <cell r="E120" t="str">
            <v>00001:51.40</v>
          </cell>
          <cell r="F120" t="str">
            <v>1:51.40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6.9444444444639181E-4</v>
          </cell>
          <cell r="O120">
            <v>5.9027777777943304E-4</v>
          </cell>
          <cell r="P120">
            <v>4.629629629642612E-6</v>
          </cell>
          <cell r="Q120">
            <v>1.2893518518554675E-3</v>
          </cell>
        </row>
        <row r="121">
          <cell r="A121">
            <v>123</v>
          </cell>
          <cell r="B121" t="str">
            <v>PIERRE VINCENT</v>
          </cell>
          <cell r="C121">
            <v>1.0626157407437205E-3</v>
          </cell>
          <cell r="D121" t="str">
            <v>1:31.81</v>
          </cell>
          <cell r="E121" t="str">
            <v>00001:31.81</v>
          </cell>
          <cell r="F121" t="str">
            <v>1:31.81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6.9444444444639181E-4</v>
          </cell>
          <cell r="O121">
            <v>3.5879629629730243E-4</v>
          </cell>
          <cell r="P121">
            <v>9.3750000000262894E-6</v>
          </cell>
          <cell r="Q121">
            <v>1.0626157407437205E-3</v>
          </cell>
        </row>
        <row r="122">
          <cell r="A122">
            <v>124</v>
          </cell>
          <cell r="B122" t="str">
            <v>LEROUX DAVID</v>
          </cell>
          <cell r="C122">
            <v>1.8807870370423111E-3</v>
          </cell>
          <cell r="D122" t="str">
            <v>2:42.50</v>
          </cell>
          <cell r="E122" t="str">
            <v>00002:42.50</v>
          </cell>
          <cell r="F122" t="str">
            <v>2:42.50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1.3888888888927836E-3</v>
          </cell>
          <cell r="O122">
            <v>4.8611111111247426E-4</v>
          </cell>
          <cell r="P122">
            <v>5.7870370370532651E-6</v>
          </cell>
          <cell r="Q122">
            <v>1.8807870370423111E-3</v>
          </cell>
        </row>
        <row r="123">
          <cell r="A123">
            <v>125</v>
          </cell>
          <cell r="B123" t="str">
            <v>THECY FRANCOIS</v>
          </cell>
          <cell r="C123" t="str">
            <v>Abs</v>
          </cell>
          <cell r="D123" t="str">
            <v>Abs</v>
          </cell>
          <cell r="E123" t="str">
            <v>00000000Abs</v>
          </cell>
          <cell r="F123" t="str">
            <v>Abs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0</v>
          </cell>
          <cell r="O123">
            <v>0</v>
          </cell>
          <cell r="P123" t="e">
            <v>#VALUE!</v>
          </cell>
          <cell r="Q123" t="str">
            <v>Abs</v>
          </cell>
        </row>
        <row r="124">
          <cell r="A124">
            <v>131</v>
          </cell>
          <cell r="B124" t="str">
            <v>DUVAL CECILE</v>
          </cell>
          <cell r="C124">
            <v>7.2928240740945246E-4</v>
          </cell>
          <cell r="D124" t="str">
            <v>1:03.01</v>
          </cell>
          <cell r="E124" t="str">
            <v>00001:03.01</v>
          </cell>
          <cell r="F124" t="str">
            <v>1:03.01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6.9444444444639181E-4</v>
          </cell>
          <cell r="O124">
            <v>3.472222222231959E-5</v>
          </cell>
          <cell r="P124">
            <v>1.157407407410653E-7</v>
          </cell>
          <cell r="Q124">
            <v>7.2928240740945246E-4</v>
          </cell>
        </row>
        <row r="125">
          <cell r="A125">
            <v>132</v>
          </cell>
          <cell r="B125" t="str">
            <v>POUPIN LAURENCE</v>
          </cell>
          <cell r="C125">
            <v>7.3738425926132703E-4</v>
          </cell>
          <cell r="D125" t="str">
            <v>1:03.71</v>
          </cell>
          <cell r="E125" t="str">
            <v>00001:03.71</v>
          </cell>
          <cell r="F125" t="str">
            <v>1:03.71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6.9444444444639181E-4</v>
          </cell>
          <cell r="O125">
            <v>3.472222222231959E-5</v>
          </cell>
          <cell r="P125">
            <v>8.2175925926156364E-6</v>
          </cell>
          <cell r="Q125">
            <v>7.3738425926132703E-4</v>
          </cell>
        </row>
        <row r="126">
          <cell r="A126">
            <v>133</v>
          </cell>
          <cell r="B126" t="str">
            <v>DELCANT CECILE</v>
          </cell>
          <cell r="C126">
            <v>6.5879629629814369E-4</v>
          </cell>
          <cell r="D126" t="str">
            <v>56,92</v>
          </cell>
          <cell r="E126" t="str">
            <v>00000056,92</v>
          </cell>
          <cell r="F126" t="str">
            <v>56,92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0</v>
          </cell>
          <cell r="O126">
            <v>6.4814814814996569E-4</v>
          </cell>
          <cell r="P126">
            <v>1.0648148148178008E-5</v>
          </cell>
          <cell r="Q126">
            <v>6.5879629629814369E-4</v>
          </cell>
        </row>
        <row r="127">
          <cell r="A127">
            <v>134</v>
          </cell>
          <cell r="B127" t="str">
            <v>MURPHY CAROLE</v>
          </cell>
          <cell r="C127">
            <v>7.2604166666870263E-4</v>
          </cell>
          <cell r="D127" t="str">
            <v>1:02.73</v>
          </cell>
          <cell r="E127" t="str">
            <v>00001:02.73</v>
          </cell>
          <cell r="F127" t="str">
            <v>1:02.73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6.9444444444639181E-4</v>
          </cell>
          <cell r="O127">
            <v>2.314814814821306E-5</v>
          </cell>
          <cell r="P127">
            <v>8.449074074097767E-6</v>
          </cell>
          <cell r="Q127">
            <v>7.2604166666870263E-4</v>
          </cell>
        </row>
        <row r="128">
          <cell r="A128">
            <v>135</v>
          </cell>
          <cell r="B128" t="str">
            <v>GARNIER CAROLE</v>
          </cell>
          <cell r="C128">
            <v>7.4421296296504989E-4</v>
          </cell>
          <cell r="D128" t="str">
            <v>1:04.30</v>
          </cell>
          <cell r="E128" t="str">
            <v>00001:04.30</v>
          </cell>
          <cell r="F128" t="str">
            <v>1:04.30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6.9444444444639181E-4</v>
          </cell>
          <cell r="O128">
            <v>4.629629629642612E-5</v>
          </cell>
          <cell r="P128">
            <v>3.472222222231959E-6</v>
          </cell>
          <cell r="Q128">
            <v>7.4421296296504989E-4</v>
          </cell>
        </row>
        <row r="129">
          <cell r="A129">
            <v>136</v>
          </cell>
          <cell r="B129" t="str">
            <v>INCHAUSPE MAIDER</v>
          </cell>
          <cell r="C129">
            <v>6.8564814815007084E-4</v>
          </cell>
          <cell r="D129" t="str">
            <v>59,24</v>
          </cell>
          <cell r="E129" t="str">
            <v>00000059,24</v>
          </cell>
          <cell r="F129" t="str">
            <v>59,24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0</v>
          </cell>
          <cell r="O129">
            <v>6.8287037037228528E-4</v>
          </cell>
          <cell r="P129">
            <v>2.7777777777855672E-6</v>
          </cell>
          <cell r="Q129">
            <v>6.8564814815007084E-4</v>
          </cell>
        </row>
        <row r="130">
          <cell r="A130">
            <v>137</v>
          </cell>
          <cell r="B130" t="str">
            <v>BOTTERO CAROLINE</v>
          </cell>
          <cell r="C130">
            <v>7.0543981481679301E-4</v>
          </cell>
          <cell r="D130" t="str">
            <v>1:00.95</v>
          </cell>
          <cell r="E130" t="str">
            <v>00001:00.95</v>
          </cell>
          <cell r="F130" t="str">
            <v>1:00.95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0</v>
          </cell>
          <cell r="N130">
            <v>6.9444444444639181E-4</v>
          </cell>
          <cell r="O130">
            <v>0</v>
          </cell>
          <cell r="P130">
            <v>1.0995370370401204E-5</v>
          </cell>
          <cell r="Q130">
            <v>7.0543981481679301E-4</v>
          </cell>
        </row>
        <row r="131">
          <cell r="A131">
            <v>138</v>
          </cell>
          <cell r="B131" t="str">
            <v>BORGES CHRISTINE</v>
          </cell>
          <cell r="C131">
            <v>6.9953703703899868E-4</v>
          </cell>
          <cell r="D131" t="str">
            <v>1:00.44</v>
          </cell>
          <cell r="E131" t="str">
            <v>00001:00.44</v>
          </cell>
          <cell r="F131" t="str">
            <v>1:00.44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6.9444444444639181E-4</v>
          </cell>
          <cell r="O131">
            <v>0</v>
          </cell>
          <cell r="P131">
            <v>5.0925925926068732E-6</v>
          </cell>
          <cell r="Q131">
            <v>6.9953703703899868E-4</v>
          </cell>
        </row>
        <row r="132">
          <cell r="A132">
            <v>139</v>
          </cell>
          <cell r="B132" t="str">
            <v>RIOU MARIE-ASTRID</v>
          </cell>
          <cell r="C132" t="str">
            <v>Abs</v>
          </cell>
          <cell r="D132" t="str">
            <v>Abs</v>
          </cell>
          <cell r="E132" t="str">
            <v>00000000Abs</v>
          </cell>
          <cell r="F132" t="str">
            <v>Abs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0</v>
          </cell>
          <cell r="O132">
            <v>0</v>
          </cell>
          <cell r="P132" t="e">
            <v>#VALUE!</v>
          </cell>
          <cell r="Q132" t="str">
            <v>Abs</v>
          </cell>
        </row>
        <row r="133">
          <cell r="A133">
            <v>140</v>
          </cell>
          <cell r="B133" t="str">
            <v>GRILLET AUBERT CATHERINE</v>
          </cell>
          <cell r="C133">
            <v>6.4849537037218888E-4</v>
          </cell>
          <cell r="D133" t="str">
            <v>56,03</v>
          </cell>
          <cell r="E133" t="str">
            <v>00000056,03</v>
          </cell>
          <cell r="F133" t="str">
            <v>56,03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0</v>
          </cell>
          <cell r="O133">
            <v>6.4814814814996569E-4</v>
          </cell>
          <cell r="P133">
            <v>3.472222222231959E-7</v>
          </cell>
          <cell r="Q133">
            <v>6.4849537037218888E-4</v>
          </cell>
        </row>
        <row r="134">
          <cell r="A134">
            <v>141</v>
          </cell>
          <cell r="B134" t="str">
            <v>FREYSSINET ANNIE</v>
          </cell>
          <cell r="C134">
            <v>7.4745370370579971E-4</v>
          </cell>
          <cell r="D134" t="str">
            <v>1:04.58</v>
          </cell>
          <cell r="E134" t="str">
            <v>00001:04.58</v>
          </cell>
          <cell r="F134" t="str">
            <v>1:04.58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6.9444444444639181E-4</v>
          </cell>
          <cell r="O134">
            <v>4.629629629642612E-5</v>
          </cell>
          <cell r="P134">
            <v>6.7129629629817875E-6</v>
          </cell>
          <cell r="Q134">
            <v>7.4745370370579971E-4</v>
          </cell>
        </row>
        <row r="135">
          <cell r="A135">
            <v>142</v>
          </cell>
          <cell r="B135" t="str">
            <v>CHALLAMEL LAMOTTE LAURE</v>
          </cell>
          <cell r="C135">
            <v>7.3425925926131827E-4</v>
          </cell>
          <cell r="D135" t="str">
            <v>1:03.44</v>
          </cell>
          <cell r="E135" t="str">
            <v>00001:03.44</v>
          </cell>
          <cell r="F135" t="str">
            <v>1:03.44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6.9444444444639181E-4</v>
          </cell>
          <cell r="O135">
            <v>3.472222222231959E-5</v>
          </cell>
          <cell r="P135">
            <v>5.0925925926068732E-6</v>
          </cell>
          <cell r="Q135">
            <v>7.3425925926131827E-4</v>
          </cell>
        </row>
        <row r="136">
          <cell r="A136">
            <v>143</v>
          </cell>
          <cell r="B136" t="str">
            <v>PAGES VIRGINIE</v>
          </cell>
          <cell r="C136">
            <v>8.0393518518743958E-4</v>
          </cell>
          <cell r="D136" t="str">
            <v>1:09.46</v>
          </cell>
          <cell r="E136" t="str">
            <v>00001:09.46</v>
          </cell>
          <cell r="F136" t="str">
            <v>1:09.46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6.9444444444639181E-4</v>
          </cell>
          <cell r="O136">
            <v>1.0416666666695877E-4</v>
          </cell>
          <cell r="P136">
            <v>5.3240740740890038E-6</v>
          </cell>
          <cell r="Q136">
            <v>8.0393518518743958E-4</v>
          </cell>
        </row>
        <row r="137">
          <cell r="A137">
            <v>144</v>
          </cell>
          <cell r="B137" t="str">
            <v>BEDIKIAN SYLVIE</v>
          </cell>
          <cell r="C137">
            <v>7.9618055555778821E-4</v>
          </cell>
          <cell r="D137" t="str">
            <v>1:08.79</v>
          </cell>
          <cell r="E137" t="str">
            <v>00001:08.79</v>
          </cell>
          <cell r="F137" t="str">
            <v>1:08.79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6.9444444444639181E-4</v>
          </cell>
          <cell r="O137">
            <v>9.2592592592852241E-5</v>
          </cell>
          <cell r="P137">
            <v>9.1435185185441588E-6</v>
          </cell>
          <cell r="Q137">
            <v>7.9618055555778821E-4</v>
          </cell>
        </row>
        <row r="138">
          <cell r="A138">
            <v>145</v>
          </cell>
          <cell r="B138" t="str">
            <v>MODAINE-LIEGOIS CATHERINE</v>
          </cell>
          <cell r="C138">
            <v>7.991898148170559E-4</v>
          </cell>
          <cell r="D138" t="str">
            <v>1:09.05</v>
          </cell>
          <cell r="E138" t="str">
            <v>00001:09.05</v>
          </cell>
          <cell r="F138" t="str">
            <v>1:09.05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6.9444444444639181E-4</v>
          </cell>
          <cell r="O138">
            <v>1.0416666666695877E-4</v>
          </cell>
          <cell r="P138">
            <v>5.7870370370532651E-7</v>
          </cell>
          <cell r="Q138">
            <v>7.991898148170559E-4</v>
          </cell>
        </row>
        <row r="139">
          <cell r="A139">
            <v>146</v>
          </cell>
          <cell r="B139" t="str">
            <v>BUFFET LAURENCE</v>
          </cell>
          <cell r="C139" t="str">
            <v>Abs</v>
          </cell>
          <cell r="D139" t="str">
            <v>Abs</v>
          </cell>
          <cell r="E139" t="str">
            <v>00000000Abs</v>
          </cell>
          <cell r="F139" t="str">
            <v>Abs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0</v>
          </cell>
          <cell r="O139">
            <v>0</v>
          </cell>
          <cell r="P139" t="e">
            <v>#VALUE!</v>
          </cell>
          <cell r="Q139" t="str">
            <v>Abs</v>
          </cell>
        </row>
        <row r="140">
          <cell r="A140">
            <v>147</v>
          </cell>
          <cell r="B140" t="str">
            <v>NOEL SYLVIE</v>
          </cell>
          <cell r="C140">
            <v>8.252314814837956E-4</v>
          </cell>
          <cell r="D140" t="str">
            <v>1:11.30</v>
          </cell>
          <cell r="E140" t="str">
            <v>00001:11.30</v>
          </cell>
          <cell r="F140" t="str">
            <v>1:11.30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6.9444444444639181E-4</v>
          </cell>
          <cell r="O140">
            <v>1.2731481481517183E-4</v>
          </cell>
          <cell r="P140">
            <v>3.472222222231959E-6</v>
          </cell>
          <cell r="Q140">
            <v>8.252314814837956E-4</v>
          </cell>
        </row>
        <row r="141">
          <cell r="A141">
            <v>148</v>
          </cell>
          <cell r="B141" t="str">
            <v>ZUVIC BLANDINE</v>
          </cell>
          <cell r="C141">
            <v>9.3923611111374492E-4</v>
          </cell>
          <cell r="D141" t="str">
            <v>1:21.15</v>
          </cell>
          <cell r="E141" t="str">
            <v>00001:21.15</v>
          </cell>
          <cell r="F141" t="str">
            <v>1:21.15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6.9444444444639181E-4</v>
          </cell>
          <cell r="O141">
            <v>2.4305555555623713E-4</v>
          </cell>
          <cell r="P141">
            <v>1.7361111111159795E-6</v>
          </cell>
          <cell r="Q141">
            <v>9.3923611111374492E-4</v>
          </cell>
        </row>
        <row r="142">
          <cell r="A142">
            <v>149</v>
          </cell>
          <cell r="B142" t="str">
            <v>SCHNOEBELEN CAMILLE</v>
          </cell>
          <cell r="C142">
            <v>8.7233796296540917E-4</v>
          </cell>
          <cell r="D142" t="str">
            <v>1:15.37</v>
          </cell>
          <cell r="E142" t="str">
            <v>00001:15.37</v>
          </cell>
          <cell r="F142" t="str">
            <v>1:15.37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6.9444444444639181E-4</v>
          </cell>
          <cell r="O142">
            <v>1.7361111111159795E-4</v>
          </cell>
          <cell r="P142">
            <v>4.2824074074194161E-6</v>
          </cell>
          <cell r="Q142">
            <v>8.7233796296540917E-4</v>
          </cell>
        </row>
        <row r="143">
          <cell r="A143">
            <v>150</v>
          </cell>
          <cell r="B143" t="str">
            <v>LE FLOCH LAURE</v>
          </cell>
          <cell r="C143">
            <v>8.6006944444685625E-4</v>
          </cell>
          <cell r="D143" t="str">
            <v>1:14.31</v>
          </cell>
          <cell r="E143" t="str">
            <v>00001:14.31</v>
          </cell>
          <cell r="F143" t="str">
            <v>1:14.31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6.9444444444639181E-4</v>
          </cell>
          <cell r="O143">
            <v>1.6203703703749142E-4</v>
          </cell>
          <cell r="P143">
            <v>3.5879629629730243E-6</v>
          </cell>
          <cell r="Q143">
            <v>8.6006944444685625E-4</v>
          </cell>
        </row>
        <row r="144">
          <cell r="A144">
            <v>151</v>
          </cell>
          <cell r="B144" t="str">
            <v>MARLIER CECILE</v>
          </cell>
          <cell r="C144">
            <v>7.9884259259483271E-4</v>
          </cell>
          <cell r="D144" t="str">
            <v>1:09.02</v>
          </cell>
          <cell r="E144" t="str">
            <v>00001:09.02</v>
          </cell>
          <cell r="F144" t="str">
            <v>1:09.02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6.9444444444639181E-4</v>
          </cell>
          <cell r="O144">
            <v>1.0416666666695877E-4</v>
          </cell>
          <cell r="P144">
            <v>2.314814814821306E-7</v>
          </cell>
          <cell r="Q144">
            <v>7.9884259259483271E-4</v>
          </cell>
        </row>
        <row r="145">
          <cell r="A145">
            <v>152</v>
          </cell>
          <cell r="B145" t="str">
            <v>CENTENO DELPHINE</v>
          </cell>
          <cell r="C145">
            <v>8.3854166666901811E-4</v>
          </cell>
          <cell r="D145" t="str">
            <v>1:12.45</v>
          </cell>
          <cell r="E145" t="str">
            <v>00001:12.45</v>
          </cell>
          <cell r="F145" t="str">
            <v>1:12.45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6.9444444444639181E-4</v>
          </cell>
          <cell r="O145">
            <v>1.3888888888927836E-4</v>
          </cell>
          <cell r="P145">
            <v>5.2083333333479385E-6</v>
          </cell>
          <cell r="Q145">
            <v>8.3854166666901811E-4</v>
          </cell>
        </row>
        <row r="146">
          <cell r="A146">
            <v>153</v>
          </cell>
          <cell r="B146" t="str">
            <v>LARRIAGA NINA</v>
          </cell>
          <cell r="C146">
            <v>1.1172453703735034E-3</v>
          </cell>
          <cell r="D146" t="str">
            <v>1:36.53</v>
          </cell>
          <cell r="E146" t="str">
            <v>00001:36.53</v>
          </cell>
          <cell r="F146" t="str">
            <v>1:36.53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6.9444444444639181E-4</v>
          </cell>
          <cell r="O146">
            <v>4.1666666666783508E-4</v>
          </cell>
          <cell r="P146">
            <v>6.134259259276461E-6</v>
          </cell>
          <cell r="Q146">
            <v>1.1172453703735034E-3</v>
          </cell>
        </row>
        <row r="147">
          <cell r="A147">
            <v>154</v>
          </cell>
          <cell r="B147" t="str">
            <v>SALAMA MATHILDE</v>
          </cell>
          <cell r="C147">
            <v>7.8425925926145848E-4</v>
          </cell>
          <cell r="D147" t="str">
            <v>1:07.76</v>
          </cell>
          <cell r="E147" t="str">
            <v>00001:07.76</v>
          </cell>
          <cell r="F147" t="str">
            <v>1:07.76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6.9444444444639181E-4</v>
          </cell>
          <cell r="O147">
            <v>8.1018518518745711E-5</v>
          </cell>
          <cell r="P147">
            <v>8.7962962963209629E-6</v>
          </cell>
          <cell r="Q147">
            <v>7.8425925926145848E-4</v>
          </cell>
        </row>
        <row r="148">
          <cell r="A148">
            <v>155</v>
          </cell>
          <cell r="B148" t="str">
            <v>REMOND GENEVIEVE</v>
          </cell>
          <cell r="C148">
            <v>9.0104166666919337E-4</v>
          </cell>
          <cell r="D148" t="str">
            <v>1:17.85</v>
          </cell>
          <cell r="E148" t="str">
            <v>00001:17.85</v>
          </cell>
          <cell r="F148" t="str">
            <v>1:17.85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6.9444444444639181E-4</v>
          </cell>
          <cell r="O148">
            <v>1.9675925925981101E-4</v>
          </cell>
          <cell r="P148">
            <v>9.8379629629905506E-6</v>
          </cell>
          <cell r="Q148">
            <v>9.0104166666919337E-4</v>
          </cell>
        </row>
        <row r="149">
          <cell r="A149">
            <v>156</v>
          </cell>
          <cell r="B149" t="str">
            <v>DELBASSE STEPHANIE</v>
          </cell>
          <cell r="C149">
            <v>8.3912037037272343E-4</v>
          </cell>
          <cell r="D149" t="str">
            <v>1:12.50</v>
          </cell>
          <cell r="E149" t="str">
            <v>00001:12.50</v>
          </cell>
          <cell r="F149" t="str">
            <v>1:12.50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6.9444444444639181E-4</v>
          </cell>
          <cell r="O149">
            <v>1.3888888888927836E-4</v>
          </cell>
          <cell r="P149">
            <v>5.7870370370532651E-6</v>
          </cell>
          <cell r="Q149">
            <v>8.3912037037272343E-4</v>
          </cell>
        </row>
        <row r="150">
          <cell r="A150">
            <v>157</v>
          </cell>
          <cell r="B150" t="str">
            <v>PELLISSIER MARIE-CATHERINE</v>
          </cell>
          <cell r="C150" t="str">
            <v>Abs</v>
          </cell>
          <cell r="D150" t="str">
            <v>Abs</v>
          </cell>
          <cell r="E150" t="str">
            <v>00000000Abs</v>
          </cell>
          <cell r="F150" t="str">
            <v>Abs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0</v>
          </cell>
          <cell r="O150">
            <v>0</v>
          </cell>
          <cell r="P150" t="e">
            <v>#VALUE!</v>
          </cell>
          <cell r="Q150" t="str">
            <v>Abs</v>
          </cell>
        </row>
        <row r="151">
          <cell r="A151">
            <v>158</v>
          </cell>
          <cell r="B151" t="str">
            <v>CHAPUIS CAROLINE</v>
          </cell>
          <cell r="C151">
            <v>8.8807870370619406E-4</v>
          </cell>
          <cell r="D151" t="str">
            <v>1:16.73</v>
          </cell>
          <cell r="E151" t="str">
            <v>00001:16.73</v>
          </cell>
          <cell r="F151" t="str">
            <v>1:16.73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6.9444444444639181E-4</v>
          </cell>
          <cell r="O151">
            <v>1.8518518518570448E-4</v>
          </cell>
          <cell r="P151">
            <v>8.449074074097767E-6</v>
          </cell>
          <cell r="Q151">
            <v>8.8807870370619406E-4</v>
          </cell>
        </row>
        <row r="152">
          <cell r="A152">
            <v>159</v>
          </cell>
          <cell r="B152" t="str">
            <v>OUAHALOU DRIFFA</v>
          </cell>
          <cell r="C152">
            <v>9.9351851852130454E-4</v>
          </cell>
          <cell r="D152" t="str">
            <v>1:25.84</v>
          </cell>
          <cell r="E152" t="str">
            <v>00001:25.84</v>
          </cell>
          <cell r="F152" t="str">
            <v>1:25.84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6.9444444444639181E-4</v>
          </cell>
          <cell r="O152">
            <v>2.8935185185266325E-4</v>
          </cell>
          <cell r="P152">
            <v>9.7222222222494853E-6</v>
          </cell>
          <cell r="Q152">
            <v>9.9351851852130454E-4</v>
          </cell>
        </row>
        <row r="153">
          <cell r="A153">
            <v>160</v>
          </cell>
          <cell r="B153" t="str">
            <v>TOMASZEWSKI SOPHIE</v>
          </cell>
          <cell r="C153">
            <v>1.0339120370399363E-3</v>
          </cell>
          <cell r="D153" t="str">
            <v>1:29.33</v>
          </cell>
          <cell r="E153" t="str">
            <v>00001:29.33</v>
          </cell>
          <cell r="F153" t="str">
            <v>1:29.33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6.9444444444639181E-4</v>
          </cell>
          <cell r="O153">
            <v>3.3564814814908937E-4</v>
          </cell>
          <cell r="P153">
            <v>3.8194444444551549E-6</v>
          </cell>
          <cell r="Q153">
            <v>1.0339120370399363E-3</v>
          </cell>
        </row>
        <row r="154">
          <cell r="A154">
            <v>161</v>
          </cell>
          <cell r="B154" t="str">
            <v>PRESLE SANDRINE</v>
          </cell>
          <cell r="C154" t="str">
            <v>Abs</v>
          </cell>
          <cell r="D154" t="str">
            <v>Abs</v>
          </cell>
          <cell r="E154" t="str">
            <v>00000000Abs</v>
          </cell>
          <cell r="F154" t="str">
            <v>Abs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0</v>
          </cell>
          <cell r="O154">
            <v>0</v>
          </cell>
          <cell r="P154" t="e">
            <v>#VALUE!</v>
          </cell>
          <cell r="Q154" t="str">
            <v>Abs</v>
          </cell>
        </row>
        <row r="155">
          <cell r="A155">
            <v>162</v>
          </cell>
          <cell r="B155" t="str">
            <v>TUFFIGO MARION</v>
          </cell>
          <cell r="C155">
            <v>1.3216435185222247E-3</v>
          </cell>
          <cell r="D155" t="str">
            <v>1:54.19</v>
          </cell>
          <cell r="E155" t="str">
            <v>00001:54.19</v>
          </cell>
          <cell r="F155" t="str">
            <v>1:54.19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6.9444444444639181E-4</v>
          </cell>
          <cell r="O155">
            <v>6.2500000000175263E-4</v>
          </cell>
          <cell r="P155">
            <v>2.1990740740802407E-6</v>
          </cell>
          <cell r="Q155">
            <v>1.3216435185222247E-3</v>
          </cell>
        </row>
        <row r="156">
          <cell r="A156">
            <v>163</v>
          </cell>
          <cell r="B156" t="str">
            <v>RINAUDO STEPHANIE</v>
          </cell>
          <cell r="C156">
            <v>8.3171296296529525E-4</v>
          </cell>
          <cell r="D156" t="str">
            <v>1:11.86</v>
          </cell>
          <cell r="E156" t="str">
            <v>00001:11.86</v>
          </cell>
          <cell r="F156" t="str">
            <v>1:11.86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6.9444444444639181E-4</v>
          </cell>
          <cell r="O156">
            <v>1.2731481481517183E-4</v>
          </cell>
          <cell r="P156">
            <v>9.9537037037316159E-6</v>
          </cell>
          <cell r="Q156">
            <v>8.3171296296529525E-4</v>
          </cell>
        </row>
        <row r="157">
          <cell r="A157">
            <v>164</v>
          </cell>
          <cell r="B157" t="str">
            <v>BLANC CHRISTINE</v>
          </cell>
          <cell r="C157">
            <v>6.3622685185363596E-4</v>
          </cell>
          <cell r="D157" t="str">
            <v>54,97</v>
          </cell>
          <cell r="E157" t="str">
            <v>00000054,97</v>
          </cell>
          <cell r="F157" t="str">
            <v>54,97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0</v>
          </cell>
          <cell r="O157">
            <v>6.2500000000175263E-4</v>
          </cell>
          <cell r="P157">
            <v>1.1226851851883334E-5</v>
          </cell>
          <cell r="Q157">
            <v>6.3622685185363596E-4</v>
          </cell>
        </row>
        <row r="158">
          <cell r="A158">
            <v>165</v>
          </cell>
          <cell r="B158" t="str">
            <v>PRUD'HOMME PATRICIA</v>
          </cell>
          <cell r="C158">
            <v>6.7615740740930349E-4</v>
          </cell>
          <cell r="D158" t="str">
            <v>58,42</v>
          </cell>
          <cell r="E158" t="str">
            <v>00000058,42</v>
          </cell>
          <cell r="F158" t="str">
            <v>58,42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0</v>
          </cell>
          <cell r="O158">
            <v>6.7129629629817875E-4</v>
          </cell>
          <cell r="P158">
            <v>4.8611111111247426E-6</v>
          </cell>
          <cell r="Q158">
            <v>6.7615740740930349E-4</v>
          </cell>
        </row>
        <row r="159">
          <cell r="A159">
            <v>166</v>
          </cell>
          <cell r="B159" t="str">
            <v>PONTUS SANDRINE</v>
          </cell>
          <cell r="C159">
            <v>9.2534722222481708E-4</v>
          </cell>
          <cell r="D159" t="str">
            <v>1:19.95</v>
          </cell>
          <cell r="E159" t="str">
            <v>00001:19.95</v>
          </cell>
          <cell r="F159" t="str">
            <v>1:19.95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6.9444444444639181E-4</v>
          </cell>
          <cell r="O159">
            <v>2.1990740740802407E-4</v>
          </cell>
          <cell r="P159">
            <v>1.0995370370401204E-5</v>
          </cell>
          <cell r="Q159">
            <v>9.2534722222481708E-4</v>
          </cell>
        </row>
        <row r="160">
          <cell r="A160">
            <v>167</v>
          </cell>
          <cell r="B160" t="str">
            <v>LOIRE FABRE SYLVIE</v>
          </cell>
          <cell r="C160">
            <v>1.0231481481510173E-3</v>
          </cell>
          <cell r="D160" t="str">
            <v>1:28.40</v>
          </cell>
          <cell r="E160" t="str">
            <v>00001:28.40</v>
          </cell>
          <cell r="F160" t="str">
            <v>1:28.40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6.9444444444639181E-4</v>
          </cell>
          <cell r="O160">
            <v>3.2407407407498284E-4</v>
          </cell>
          <cell r="P160">
            <v>4.629629629642612E-6</v>
          </cell>
          <cell r="Q160">
            <v>1.0231481481510173E-3</v>
          </cell>
        </row>
        <row r="161">
          <cell r="A161">
            <v>169</v>
          </cell>
          <cell r="B161" t="str">
            <v>CALDARA MURIEL</v>
          </cell>
          <cell r="C161">
            <v>8.4201388889125007E-4</v>
          </cell>
          <cell r="D161" t="str">
            <v>1:12.75</v>
          </cell>
          <cell r="E161" t="str">
            <v>00001:12.75</v>
          </cell>
          <cell r="F161" t="str">
            <v>1:12.75</v>
          </cell>
          <cell r="G161" t="str">
            <v/>
          </cell>
          <cell r="H161" t="str">
            <v/>
          </cell>
          <cell r="I161" t="str">
            <v/>
          </cell>
          <cell r="J161">
            <v>1.2745370370370369E-3</v>
          </cell>
          <cell r="K161">
            <v>1.274652777777778E-3</v>
          </cell>
          <cell r="L161">
            <v>1.157407407410653E-7</v>
          </cell>
          <cell r="M161">
            <v>0</v>
          </cell>
          <cell r="N161">
            <v>6.9444444444639181E-4</v>
          </cell>
          <cell r="O161">
            <v>1.3888888888927836E-4</v>
          </cell>
          <cell r="P161">
            <v>8.6805555555798976E-6</v>
          </cell>
          <cell r="Q161">
            <v>8.4201388889125007E-4</v>
          </cell>
        </row>
        <row r="162">
          <cell r="A162">
            <v>170</v>
          </cell>
          <cell r="B162" t="str">
            <v>NICKLAUS CHRISTELLE</v>
          </cell>
          <cell r="C162">
            <v>8.6296296296538288E-4</v>
          </cell>
          <cell r="D162" t="str">
            <v>1:14.56</v>
          </cell>
          <cell r="E162" t="str">
            <v>00001:14.56</v>
          </cell>
          <cell r="F162" t="str">
            <v>1:14.56</v>
          </cell>
          <cell r="G162" t="str">
            <v/>
          </cell>
          <cell r="H162" t="str">
            <v/>
          </cell>
          <cell r="I162" t="str">
            <v/>
          </cell>
          <cell r="J162">
            <v>1.2745370370370369E-3</v>
          </cell>
          <cell r="K162">
            <v>1.274652777777778E-3</v>
          </cell>
          <cell r="L162">
            <v>1.157407407410653E-7</v>
          </cell>
          <cell r="M162">
            <v>0</v>
          </cell>
          <cell r="N162">
            <v>6.9444444444639181E-4</v>
          </cell>
          <cell r="O162">
            <v>1.6203703703749142E-4</v>
          </cell>
          <cell r="P162">
            <v>6.4814814814996569E-6</v>
          </cell>
          <cell r="Q162">
            <v>8.6296296296538288E-4</v>
          </cell>
        </row>
        <row r="163">
          <cell r="A163">
            <v>171</v>
          </cell>
          <cell r="B163" t="str">
            <v>SIMONIAN ASTRID</v>
          </cell>
          <cell r="C163">
            <v>8.1168981481709096E-4</v>
          </cell>
          <cell r="D163" t="str">
            <v>1:10.13</v>
          </cell>
          <cell r="E163" t="str">
            <v>00001:10.13</v>
          </cell>
          <cell r="F163" t="str">
            <v>1:10.13</v>
          </cell>
          <cell r="G163" t="str">
            <v/>
          </cell>
          <cell r="H163" t="str">
            <v/>
          </cell>
          <cell r="I163" t="str">
            <v/>
          </cell>
          <cell r="J163">
            <v>1.2745370370370369E-3</v>
          </cell>
          <cell r="K163">
            <v>1.274652777777778E-3</v>
          </cell>
          <cell r="L163">
            <v>1.157407407410653E-7</v>
          </cell>
          <cell r="M163">
            <v>0</v>
          </cell>
          <cell r="N163">
            <v>6.9444444444639181E-4</v>
          </cell>
          <cell r="O163">
            <v>1.157407407410653E-4</v>
          </cell>
          <cell r="P163">
            <v>1.5046296296338489E-6</v>
          </cell>
          <cell r="Q163">
            <v>8.1168981481709096E-4</v>
          </cell>
        </row>
        <row r="164">
          <cell r="A164">
            <v>172</v>
          </cell>
          <cell r="B164" t="str">
            <v>LHOMME KARINE</v>
          </cell>
          <cell r="C164">
            <v>1.0921296296326922E-3</v>
          </cell>
          <cell r="D164" t="str">
            <v>1:34.36</v>
          </cell>
          <cell r="E164" t="str">
            <v>00001:34.36</v>
          </cell>
          <cell r="F164" t="str">
            <v>1:34.36</v>
          </cell>
          <cell r="G164" t="str">
            <v/>
          </cell>
          <cell r="H164" t="str">
            <v/>
          </cell>
          <cell r="I164" t="str">
            <v/>
          </cell>
          <cell r="J164">
            <v>1.2745370370370369E-3</v>
          </cell>
          <cell r="K164">
            <v>1.274652777777778E-3</v>
          </cell>
          <cell r="L164">
            <v>1.157407407410653E-7</v>
          </cell>
          <cell r="M164">
            <v>0</v>
          </cell>
          <cell r="N164">
            <v>6.9444444444639181E-4</v>
          </cell>
          <cell r="O164">
            <v>3.9351851851962202E-4</v>
          </cell>
          <cell r="P164">
            <v>4.1666666666783508E-6</v>
          </cell>
          <cell r="Q164">
            <v>1.0921296296326922E-3</v>
          </cell>
        </row>
        <row r="165">
          <cell r="A165">
            <v>173</v>
          </cell>
          <cell r="B165" t="str">
            <v>NAUTHON CECILE</v>
          </cell>
          <cell r="C165">
            <v>8.6585648148390952E-4</v>
          </cell>
          <cell r="D165" t="str">
            <v>1:14.81</v>
          </cell>
          <cell r="E165" t="str">
            <v>00001:14.81</v>
          </cell>
          <cell r="F165" t="str">
            <v>1:14.81</v>
          </cell>
          <cell r="G165" t="str">
            <v/>
          </cell>
          <cell r="H165" t="str">
            <v/>
          </cell>
          <cell r="I165" t="str">
            <v/>
          </cell>
          <cell r="J165">
            <v>1.2745370370370369E-3</v>
          </cell>
          <cell r="K165">
            <v>1.274652777777778E-3</v>
          </cell>
          <cell r="L165">
            <v>1.157407407410653E-7</v>
          </cell>
          <cell r="M165">
            <v>0</v>
          </cell>
          <cell r="N165">
            <v>6.9444444444639181E-4</v>
          </cell>
          <cell r="O165">
            <v>1.6203703703749142E-4</v>
          </cell>
          <cell r="P165">
            <v>9.3750000000262894E-6</v>
          </cell>
          <cell r="Q165">
            <v>8.6585648148390952E-4</v>
          </cell>
        </row>
        <row r="166">
          <cell r="A166">
            <v>174</v>
          </cell>
          <cell r="B166" t="str">
            <v>ERVE VINCENT</v>
          </cell>
          <cell r="C166" t="str">
            <v>Dsq</v>
          </cell>
          <cell r="D166" t="str">
            <v>Dsq</v>
          </cell>
          <cell r="E166" t="str">
            <v>00000000Dsq</v>
          </cell>
          <cell r="F166" t="str">
            <v>Dsq</v>
          </cell>
          <cell r="G166" t="str">
            <v/>
          </cell>
          <cell r="H166" t="str">
            <v/>
          </cell>
          <cell r="I166" t="str">
            <v/>
          </cell>
          <cell r="J166">
            <v>1.2745370370370369E-3</v>
          </cell>
          <cell r="K166">
            <v>1.274652777777778E-3</v>
          </cell>
          <cell r="L166">
            <v>1.157407407410653E-7</v>
          </cell>
          <cell r="M166">
            <v>0</v>
          </cell>
          <cell r="N166">
            <v>0</v>
          </cell>
          <cell r="O166">
            <v>0</v>
          </cell>
          <cell r="P166" t="e">
            <v>#VALUE!</v>
          </cell>
          <cell r="Q166" t="str">
            <v>Dsq</v>
          </cell>
        </row>
        <row r="167">
          <cell r="A167">
            <v>175</v>
          </cell>
          <cell r="B167" t="str">
            <v>LAMANNA CHRISTOPHE</v>
          </cell>
          <cell r="C167">
            <v>1.1268518518550118E-3</v>
          </cell>
          <cell r="D167" t="str">
            <v>1:37.36</v>
          </cell>
          <cell r="E167" t="str">
            <v>00001:37.36</v>
          </cell>
          <cell r="F167" t="str">
            <v>1:37.36</v>
          </cell>
          <cell r="G167" t="str">
            <v/>
          </cell>
          <cell r="H167" t="str">
            <v/>
          </cell>
          <cell r="I167" t="str">
            <v/>
          </cell>
          <cell r="J167">
            <v>1.2745370370370369E-3</v>
          </cell>
          <cell r="K167">
            <v>1.274652777777778E-3</v>
          </cell>
          <cell r="L167">
            <v>1.157407407410653E-7</v>
          </cell>
          <cell r="M167">
            <v>0</v>
          </cell>
          <cell r="N167">
            <v>6.9444444444639181E-4</v>
          </cell>
          <cell r="O167">
            <v>4.2824074074194161E-4</v>
          </cell>
          <cell r="P167">
            <v>4.1666666666783508E-6</v>
          </cell>
          <cell r="Q167">
            <v>1.1268518518550118E-3</v>
          </cell>
        </row>
        <row r="168">
          <cell r="A168">
            <v>176</v>
          </cell>
          <cell r="B168" t="str">
            <v>FROEHLICH NICOLAS</v>
          </cell>
          <cell r="C168">
            <v>6.4513888889069799E-4</v>
          </cell>
          <cell r="D168" t="str">
            <v>55,74</v>
          </cell>
          <cell r="E168" t="str">
            <v>00000055,74</v>
          </cell>
          <cell r="F168" t="str">
            <v>55,74</v>
          </cell>
          <cell r="G168" t="str">
            <v/>
          </cell>
          <cell r="H168" t="str">
            <v/>
          </cell>
          <cell r="I168" t="str">
            <v/>
          </cell>
          <cell r="J168">
            <v>1.2745370370370369E-3</v>
          </cell>
          <cell r="K168">
            <v>1.274652777777778E-3</v>
          </cell>
          <cell r="L168">
            <v>1.157407407410653E-7</v>
          </cell>
          <cell r="M168">
            <v>0</v>
          </cell>
          <cell r="N168">
            <v>0</v>
          </cell>
          <cell r="O168">
            <v>6.3657407407585916E-4</v>
          </cell>
          <cell r="P168">
            <v>8.5648148148388323E-6</v>
          </cell>
          <cell r="Q168">
            <v>6.4513888889069799E-4</v>
          </cell>
        </row>
        <row r="169">
          <cell r="A169">
            <v>177</v>
          </cell>
          <cell r="B169" t="str">
            <v>CHAMBAZ YANN</v>
          </cell>
          <cell r="C169">
            <v>5.733796296312375E-4</v>
          </cell>
          <cell r="D169" t="str">
            <v>49,54</v>
          </cell>
          <cell r="E169" t="str">
            <v>00000049,54</v>
          </cell>
          <cell r="F169" t="str">
            <v>49,54</v>
          </cell>
          <cell r="G169" t="str">
            <v/>
          </cell>
          <cell r="H169" t="str">
            <v/>
          </cell>
          <cell r="I169" t="str">
            <v/>
          </cell>
          <cell r="J169">
            <v>1.2745370370370369E-3</v>
          </cell>
          <cell r="K169">
            <v>1.274652777777778E-3</v>
          </cell>
          <cell r="L169">
            <v>1.157407407410653E-7</v>
          </cell>
          <cell r="M169">
            <v>0</v>
          </cell>
          <cell r="N169">
            <v>0</v>
          </cell>
          <cell r="O169">
            <v>5.6712962963121998E-4</v>
          </cell>
          <cell r="P169">
            <v>6.2500000000175263E-6</v>
          </cell>
          <cell r="Q169">
            <v>5.733796296312375E-4</v>
          </cell>
        </row>
        <row r="170">
          <cell r="A170">
            <v>178</v>
          </cell>
          <cell r="B170" t="str">
            <v>SICARD FLORIAN</v>
          </cell>
          <cell r="C170" t="str">
            <v>Abd</v>
          </cell>
          <cell r="D170" t="str">
            <v>Abd</v>
          </cell>
          <cell r="E170" t="str">
            <v>00000000Abd</v>
          </cell>
          <cell r="F170" t="str">
            <v>Abd</v>
          </cell>
          <cell r="G170" t="str">
            <v/>
          </cell>
          <cell r="H170" t="str">
            <v/>
          </cell>
          <cell r="I170" t="str">
            <v/>
          </cell>
          <cell r="J170">
            <v>1.2745370370370369E-3</v>
          </cell>
          <cell r="K170">
            <v>1.274652777777778E-3</v>
          </cell>
          <cell r="L170">
            <v>1.157407407410653E-7</v>
          </cell>
          <cell r="M170">
            <v>0</v>
          </cell>
          <cell r="N170">
            <v>0</v>
          </cell>
          <cell r="O170">
            <v>0</v>
          </cell>
          <cell r="P170" t="e">
            <v>#VALUE!</v>
          </cell>
          <cell r="Q170" t="str">
            <v>Abd</v>
          </cell>
        </row>
        <row r="171">
          <cell r="A171">
            <v>179</v>
          </cell>
          <cell r="B171" t="str">
            <v>TUNINETTI JULIEN</v>
          </cell>
          <cell r="C171">
            <v>6.8101851852042823E-4</v>
          </cell>
          <cell r="D171" t="str">
            <v>58,84</v>
          </cell>
          <cell r="E171" t="str">
            <v>00000058,84</v>
          </cell>
          <cell r="F171" t="str">
            <v>58,84</v>
          </cell>
          <cell r="G171" t="str">
            <v/>
          </cell>
          <cell r="H171" t="str">
            <v/>
          </cell>
          <cell r="I171" t="str">
            <v/>
          </cell>
          <cell r="J171">
            <v>1.2745370370370369E-3</v>
          </cell>
          <cell r="K171">
            <v>1.274652777777778E-3</v>
          </cell>
          <cell r="L171">
            <v>1.157407407410653E-7</v>
          </cell>
          <cell r="M171">
            <v>0</v>
          </cell>
          <cell r="N171">
            <v>0</v>
          </cell>
          <cell r="O171">
            <v>6.7129629629817875E-4</v>
          </cell>
          <cell r="P171">
            <v>9.7222222222494853E-6</v>
          </cell>
          <cell r="Q171">
            <v>6.8101851852042823E-4</v>
          </cell>
        </row>
        <row r="172">
          <cell r="A172">
            <v>180</v>
          </cell>
          <cell r="B172" t="str">
            <v>HUTA IVAN</v>
          </cell>
          <cell r="C172">
            <v>7.1736111111312274E-4</v>
          </cell>
          <cell r="D172" t="str">
            <v>1:01.98</v>
          </cell>
          <cell r="E172" t="str">
            <v>00001:01.98</v>
          </cell>
          <cell r="F172" t="str">
            <v>1:01.98</v>
          </cell>
          <cell r="G172" t="str">
            <v/>
          </cell>
          <cell r="H172" t="str">
            <v/>
          </cell>
          <cell r="I172" t="str">
            <v/>
          </cell>
          <cell r="J172">
            <v>1.2745370370370369E-3</v>
          </cell>
          <cell r="K172">
            <v>1.274652777777778E-3</v>
          </cell>
          <cell r="L172">
            <v>1.157407407410653E-7</v>
          </cell>
          <cell r="M172">
            <v>0</v>
          </cell>
          <cell r="N172">
            <v>6.9444444444639181E-4</v>
          </cell>
          <cell r="O172">
            <v>1.157407407410653E-5</v>
          </cell>
          <cell r="P172">
            <v>1.13425925926244E-5</v>
          </cell>
          <cell r="Q172">
            <v>7.1736111111312274E-4</v>
          </cell>
        </row>
        <row r="173">
          <cell r="A173">
            <v>181</v>
          </cell>
          <cell r="B173" t="str">
            <v>GRAS SEBASTIEN</v>
          </cell>
          <cell r="C173">
            <v>5.6354166666824695E-4</v>
          </cell>
          <cell r="D173" t="str">
            <v>48,69</v>
          </cell>
          <cell r="E173" t="str">
            <v>00000048,69</v>
          </cell>
          <cell r="F173" t="str">
            <v>48,69</v>
          </cell>
          <cell r="G173" t="str">
            <v/>
          </cell>
          <cell r="H173" t="str">
            <v/>
          </cell>
          <cell r="I173" t="str">
            <v/>
          </cell>
          <cell r="J173">
            <v>1.2745370370370369E-3</v>
          </cell>
          <cell r="K173">
            <v>1.274652777777778E-3</v>
          </cell>
          <cell r="L173">
            <v>1.157407407410653E-7</v>
          </cell>
          <cell r="M173">
            <v>0</v>
          </cell>
          <cell r="N173">
            <v>0</v>
          </cell>
          <cell r="O173">
            <v>5.5555555555711345E-4</v>
          </cell>
          <cell r="P173">
            <v>7.9861111111335058E-6</v>
          </cell>
          <cell r="Q173">
            <v>5.6354166666824695E-4</v>
          </cell>
        </row>
        <row r="174">
          <cell r="A174">
            <v>182</v>
          </cell>
          <cell r="B174" t="str">
            <v>CHATELET JERÔME</v>
          </cell>
          <cell r="C174">
            <v>6.4548611111292118E-4</v>
          </cell>
          <cell r="D174" t="str">
            <v>55,77</v>
          </cell>
          <cell r="E174" t="str">
            <v>00000055,77</v>
          </cell>
          <cell r="F174" t="str">
            <v>55,77</v>
          </cell>
          <cell r="G174" t="str">
            <v/>
          </cell>
          <cell r="H174" t="str">
            <v/>
          </cell>
          <cell r="I174" t="str">
            <v/>
          </cell>
          <cell r="J174">
            <v>1.2745370370370369E-3</v>
          </cell>
          <cell r="K174">
            <v>1.274652777777778E-3</v>
          </cell>
          <cell r="L174">
            <v>1.157407407410653E-7</v>
          </cell>
          <cell r="M174">
            <v>0</v>
          </cell>
          <cell r="N174">
            <v>0</v>
          </cell>
          <cell r="O174">
            <v>6.3657407407585916E-4</v>
          </cell>
          <cell r="P174">
            <v>8.9120370370620282E-6</v>
          </cell>
          <cell r="Q174">
            <v>6.4548611111292118E-4</v>
          </cell>
        </row>
        <row r="175">
          <cell r="A175">
            <v>183</v>
          </cell>
          <cell r="B175" t="str">
            <v>LECOMPTE SYLVAIN</v>
          </cell>
          <cell r="C175">
            <v>7.3368055555761294E-4</v>
          </cell>
          <cell r="D175" t="str">
            <v>1:03.39</v>
          </cell>
          <cell r="E175" t="str">
            <v>00001:03.39</v>
          </cell>
          <cell r="F175" t="str">
            <v>1:03.39</v>
          </cell>
          <cell r="G175" t="str">
            <v/>
          </cell>
          <cell r="H175" t="str">
            <v/>
          </cell>
          <cell r="I175" t="str">
            <v/>
          </cell>
          <cell r="J175">
            <v>1.2745370370370369E-3</v>
          </cell>
          <cell r="K175">
            <v>1.274652777777778E-3</v>
          </cell>
          <cell r="L175">
            <v>1.157407407410653E-7</v>
          </cell>
          <cell r="M175">
            <v>0</v>
          </cell>
          <cell r="N175">
            <v>6.9444444444639181E-4</v>
          </cell>
          <cell r="O175">
            <v>3.472222222231959E-5</v>
          </cell>
          <cell r="P175">
            <v>4.5138888889015467E-6</v>
          </cell>
          <cell r="Q175">
            <v>7.3368055555761294E-4</v>
          </cell>
        </row>
        <row r="176">
          <cell r="A176">
            <v>184</v>
          </cell>
          <cell r="B176" t="str">
            <v>MOISDON BERTRAND</v>
          </cell>
          <cell r="C176">
            <v>1.081134259262291E-3</v>
          </cell>
          <cell r="D176" t="str">
            <v>1:33.41</v>
          </cell>
          <cell r="E176" t="str">
            <v>00001:33.41</v>
          </cell>
          <cell r="F176" t="str">
            <v>1:33.41</v>
          </cell>
          <cell r="G176" t="str">
            <v/>
          </cell>
          <cell r="H176" t="str">
            <v/>
          </cell>
          <cell r="I176" t="str">
            <v/>
          </cell>
          <cell r="J176">
            <v>1.2745370370370369E-3</v>
          </cell>
          <cell r="K176">
            <v>1.274652777777778E-3</v>
          </cell>
          <cell r="L176">
            <v>1.157407407410653E-7</v>
          </cell>
          <cell r="M176">
            <v>0</v>
          </cell>
          <cell r="N176">
            <v>6.9444444444639181E-4</v>
          </cell>
          <cell r="O176">
            <v>3.8194444444551549E-4</v>
          </cell>
          <cell r="P176">
            <v>4.7453703703836773E-6</v>
          </cell>
          <cell r="Q176">
            <v>1.081134259262291E-3</v>
          </cell>
        </row>
        <row r="177">
          <cell r="A177">
            <v>185</v>
          </cell>
          <cell r="B177" t="str">
            <v>PAGNIER STEPHANE</v>
          </cell>
          <cell r="C177">
            <v>7.8877314815036003E-4</v>
          </cell>
          <cell r="D177" t="str">
            <v>1:08.15</v>
          </cell>
          <cell r="E177" t="str">
            <v>00001:08.15</v>
          </cell>
          <cell r="F177" t="str">
            <v>1:08.15</v>
          </cell>
          <cell r="G177" t="str">
            <v/>
          </cell>
          <cell r="H177" t="str">
            <v/>
          </cell>
          <cell r="I177" t="str">
            <v/>
          </cell>
          <cell r="J177">
            <v>1.2745370370370369E-3</v>
          </cell>
          <cell r="K177">
            <v>1.274652777777778E-3</v>
          </cell>
          <cell r="L177">
            <v>1.157407407410653E-7</v>
          </cell>
          <cell r="M177">
            <v>0</v>
          </cell>
          <cell r="N177">
            <v>6.9444444444639181E-4</v>
          </cell>
          <cell r="O177">
            <v>9.2592592592852241E-5</v>
          </cell>
          <cell r="P177">
            <v>1.7361111111159795E-6</v>
          </cell>
          <cell r="Q177">
            <v>7.8877314815036003E-4</v>
          </cell>
        </row>
        <row r="178">
          <cell r="A178">
            <v>186</v>
          </cell>
          <cell r="B178" t="str">
            <v>PORTOLAN CHRISTOPHE</v>
          </cell>
          <cell r="C178">
            <v>6.6192129629815246E-4</v>
          </cell>
          <cell r="D178" t="str">
            <v>57,19</v>
          </cell>
          <cell r="E178" t="str">
            <v>00000057,19</v>
          </cell>
          <cell r="F178" t="str">
            <v>57,19</v>
          </cell>
          <cell r="G178" t="str">
            <v/>
          </cell>
          <cell r="H178" t="str">
            <v/>
          </cell>
          <cell r="I178" t="str">
            <v/>
          </cell>
          <cell r="J178">
            <v>1.2745370370370369E-3</v>
          </cell>
          <cell r="K178">
            <v>1.274652777777778E-3</v>
          </cell>
          <cell r="L178">
            <v>1.157407407410653E-7</v>
          </cell>
          <cell r="M178">
            <v>0</v>
          </cell>
          <cell r="N178">
            <v>0</v>
          </cell>
          <cell r="O178">
            <v>6.5972222222407222E-4</v>
          </cell>
          <cell r="P178">
            <v>2.1990740740802407E-6</v>
          </cell>
          <cell r="Q178">
            <v>6.6192129629815246E-4</v>
          </cell>
        </row>
        <row r="179">
          <cell r="A179">
            <v>187</v>
          </cell>
          <cell r="B179" t="str">
            <v>LEMBERGER DAVID</v>
          </cell>
          <cell r="C179" t="str">
            <v>Abd</v>
          </cell>
          <cell r="D179" t="str">
            <v>Abd</v>
          </cell>
          <cell r="E179" t="str">
            <v>00000000Abd</v>
          </cell>
          <cell r="F179" t="str">
            <v>Abd</v>
          </cell>
          <cell r="G179" t="str">
            <v/>
          </cell>
          <cell r="H179" t="str">
            <v/>
          </cell>
          <cell r="I179" t="str">
            <v/>
          </cell>
          <cell r="J179">
            <v>1.2745370370370369E-3</v>
          </cell>
          <cell r="K179">
            <v>1.274652777777778E-3</v>
          </cell>
          <cell r="L179">
            <v>1.157407407410653E-7</v>
          </cell>
          <cell r="M179">
            <v>0</v>
          </cell>
          <cell r="N179">
            <v>0</v>
          </cell>
          <cell r="O179">
            <v>0</v>
          </cell>
          <cell r="P179" t="e">
            <v>#VALUE!</v>
          </cell>
          <cell r="Q179" t="str">
            <v>Abd</v>
          </cell>
        </row>
        <row r="180">
          <cell r="A180">
            <v>188</v>
          </cell>
          <cell r="B180" t="str">
            <v>BROSSIER STEPHANE</v>
          </cell>
          <cell r="C180">
            <v>7.4189814815022858E-4</v>
          </cell>
          <cell r="D180" t="str">
            <v>1:04.10</v>
          </cell>
          <cell r="E180" t="str">
            <v>00001:04.10</v>
          </cell>
          <cell r="F180" t="str">
            <v>1:04.10</v>
          </cell>
          <cell r="G180" t="str">
            <v/>
          </cell>
          <cell r="H180" t="str">
            <v/>
          </cell>
          <cell r="I180" t="str">
            <v/>
          </cell>
          <cell r="J180">
            <v>1.2745370370370369E-3</v>
          </cell>
          <cell r="K180">
            <v>1.274652777777778E-3</v>
          </cell>
          <cell r="L180">
            <v>1.157407407410653E-7</v>
          </cell>
          <cell r="M180">
            <v>0</v>
          </cell>
          <cell r="N180">
            <v>6.9444444444639181E-4</v>
          </cell>
          <cell r="O180">
            <v>4.629629629642612E-5</v>
          </cell>
          <cell r="P180">
            <v>1.157407407410653E-6</v>
          </cell>
          <cell r="Q180">
            <v>7.4189814815022858E-4</v>
          </cell>
        </row>
        <row r="181">
          <cell r="A181">
            <v>189</v>
          </cell>
          <cell r="B181" t="str">
            <v>DERRIER DAMIEN</v>
          </cell>
          <cell r="C181">
            <v>9.8750000000276915E-4</v>
          </cell>
          <cell r="D181" t="str">
            <v>1:25.32</v>
          </cell>
          <cell r="E181" t="str">
            <v>00001:25.32</v>
          </cell>
          <cell r="F181" t="str">
            <v>1:25.32</v>
          </cell>
          <cell r="G181" t="str">
            <v/>
          </cell>
          <cell r="H181" t="str">
            <v/>
          </cell>
          <cell r="I181" t="str">
            <v/>
          </cell>
          <cell r="J181">
            <v>1.2745370370370369E-3</v>
          </cell>
          <cell r="K181">
            <v>1.274652777777778E-3</v>
          </cell>
          <cell r="L181">
            <v>1.157407407410653E-7</v>
          </cell>
          <cell r="M181">
            <v>0</v>
          </cell>
          <cell r="N181">
            <v>6.9444444444639181E-4</v>
          </cell>
          <cell r="O181">
            <v>2.8935185185266325E-4</v>
          </cell>
          <cell r="P181">
            <v>3.7037037037140896E-6</v>
          </cell>
          <cell r="Q181">
            <v>9.8750000000276915E-4</v>
          </cell>
        </row>
        <row r="182">
          <cell r="A182">
            <v>190</v>
          </cell>
          <cell r="B182" t="str">
            <v>AUTHIER PIERRE</v>
          </cell>
          <cell r="C182">
            <v>8.9085648148397962E-4</v>
          </cell>
          <cell r="D182" t="str">
            <v>1:16.97</v>
          </cell>
          <cell r="E182" t="str">
            <v>00001:16.97</v>
          </cell>
          <cell r="F182" t="str">
            <v>1:16.97</v>
          </cell>
          <cell r="G182" t="str">
            <v/>
          </cell>
          <cell r="H182" t="str">
            <v/>
          </cell>
          <cell r="I182" t="str">
            <v/>
          </cell>
          <cell r="J182">
            <v>1.2745370370370369E-3</v>
          </cell>
          <cell r="K182">
            <v>1.274652777777778E-3</v>
          </cell>
          <cell r="L182">
            <v>1.157407407410653E-7</v>
          </cell>
          <cell r="M182">
            <v>0</v>
          </cell>
          <cell r="N182">
            <v>6.9444444444639181E-4</v>
          </cell>
          <cell r="O182">
            <v>1.8518518518570448E-4</v>
          </cell>
          <cell r="P182">
            <v>1.1226851851883334E-5</v>
          </cell>
          <cell r="Q182">
            <v>8.9085648148397962E-4</v>
          </cell>
        </row>
        <row r="183">
          <cell r="A183">
            <v>191</v>
          </cell>
          <cell r="B183" t="str">
            <v>TEILLOT NICOLAS</v>
          </cell>
          <cell r="C183">
            <v>6.7337962963151792E-4</v>
          </cell>
          <cell r="D183" t="str">
            <v>58,18</v>
          </cell>
          <cell r="E183" t="str">
            <v>00000058,18</v>
          </cell>
          <cell r="F183" t="str">
            <v>58,18</v>
          </cell>
          <cell r="G183" t="str">
            <v/>
          </cell>
          <cell r="H183" t="str">
            <v/>
          </cell>
          <cell r="I183" t="str">
            <v/>
          </cell>
          <cell r="J183">
            <v>1.2745370370370369E-3</v>
          </cell>
          <cell r="K183">
            <v>1.274652777777778E-3</v>
          </cell>
          <cell r="L183">
            <v>1.157407407410653E-7</v>
          </cell>
          <cell r="M183">
            <v>0</v>
          </cell>
          <cell r="N183">
            <v>0</v>
          </cell>
          <cell r="O183">
            <v>6.7129629629817875E-4</v>
          </cell>
          <cell r="P183">
            <v>2.0833333333391754E-6</v>
          </cell>
          <cell r="Q183">
            <v>6.7337962963151792E-4</v>
          </cell>
        </row>
        <row r="184">
          <cell r="A184">
            <v>192</v>
          </cell>
          <cell r="B184" t="str">
            <v>ANRIOT GUILLAUME</v>
          </cell>
          <cell r="C184">
            <v>9.2048611111369234E-4</v>
          </cell>
          <cell r="D184" t="str">
            <v>1:19.53</v>
          </cell>
          <cell r="E184" t="str">
            <v>00001:19.53</v>
          </cell>
          <cell r="F184" t="str">
            <v>1:19.53</v>
          </cell>
          <cell r="G184" t="str">
            <v/>
          </cell>
          <cell r="H184" t="str">
            <v/>
          </cell>
          <cell r="I184" t="str">
            <v/>
          </cell>
          <cell r="J184">
            <v>1.2745370370370369E-3</v>
          </cell>
          <cell r="K184">
            <v>1.274652777777778E-3</v>
          </cell>
          <cell r="L184">
            <v>1.157407407410653E-7</v>
          </cell>
          <cell r="M184">
            <v>0</v>
          </cell>
          <cell r="N184">
            <v>6.9444444444639181E-4</v>
          </cell>
          <cell r="O184">
            <v>2.1990740740802407E-4</v>
          </cell>
          <cell r="P184">
            <v>6.134259259276461E-6</v>
          </cell>
          <cell r="Q184">
            <v>9.2048611111369234E-4</v>
          </cell>
        </row>
        <row r="185">
          <cell r="A185">
            <v>193</v>
          </cell>
          <cell r="B185" t="str">
            <v>FEUILLARD CLEMENT</v>
          </cell>
          <cell r="C185">
            <v>8.4340277778014285E-4</v>
          </cell>
          <cell r="D185" t="str">
            <v>1:12.87</v>
          </cell>
          <cell r="E185" t="str">
            <v>00001:12.87</v>
          </cell>
          <cell r="F185" t="str">
            <v>1:12.87</v>
          </cell>
          <cell r="G185" t="str">
            <v/>
          </cell>
          <cell r="H185" t="str">
            <v/>
          </cell>
          <cell r="I185" t="str">
            <v/>
          </cell>
          <cell r="J185">
            <v>1.2745370370370369E-3</v>
          </cell>
          <cell r="K185">
            <v>1.274652777777778E-3</v>
          </cell>
          <cell r="L185">
            <v>1.157407407410653E-7</v>
          </cell>
          <cell r="M185">
            <v>0</v>
          </cell>
          <cell r="N185">
            <v>6.9444444444639181E-4</v>
          </cell>
          <cell r="O185">
            <v>1.3888888888927836E-4</v>
          </cell>
          <cell r="P185">
            <v>1.0069444444472681E-5</v>
          </cell>
          <cell r="Q185">
            <v>8.4340277778014285E-4</v>
          </cell>
        </row>
        <row r="186">
          <cell r="A186">
            <v>194</v>
          </cell>
          <cell r="B186" t="str">
            <v>BARTHELEMY LOÏC</v>
          </cell>
          <cell r="C186">
            <v>7.5590277777989748E-4</v>
          </cell>
          <cell r="D186" t="str">
            <v>1:05.31</v>
          </cell>
          <cell r="E186" t="str">
            <v>00001:05.31</v>
          </cell>
          <cell r="F186" t="str">
            <v>1:05.31</v>
          </cell>
          <cell r="G186" t="str">
            <v/>
          </cell>
          <cell r="H186" t="str">
            <v/>
          </cell>
          <cell r="I186" t="str">
            <v/>
          </cell>
          <cell r="J186">
            <v>1.2745370370370369E-3</v>
          </cell>
          <cell r="K186">
            <v>1.274652777777778E-3</v>
          </cell>
          <cell r="L186">
            <v>1.157407407410653E-7</v>
          </cell>
          <cell r="M186">
            <v>0</v>
          </cell>
          <cell r="N186">
            <v>6.9444444444639181E-4</v>
          </cell>
          <cell r="O186">
            <v>5.7870370370532651E-5</v>
          </cell>
          <cell r="P186">
            <v>3.5879629629730243E-6</v>
          </cell>
          <cell r="Q186">
            <v>7.5590277777989748E-4</v>
          </cell>
        </row>
        <row r="187">
          <cell r="A187">
            <v>195</v>
          </cell>
          <cell r="B187" t="str">
            <v>VIGLIETTI BENOIT</v>
          </cell>
          <cell r="C187">
            <v>7.7222222222438769E-4</v>
          </cell>
          <cell r="D187" t="str">
            <v>1:06.72</v>
          </cell>
          <cell r="E187" t="str">
            <v>00001:06.72</v>
          </cell>
          <cell r="F187" t="str">
            <v>1:06.72</v>
          </cell>
          <cell r="G187" t="str">
            <v/>
          </cell>
          <cell r="H187" t="str">
            <v/>
          </cell>
          <cell r="I187" t="str">
            <v/>
          </cell>
          <cell r="J187">
            <v>1.2745370370370369E-3</v>
          </cell>
          <cell r="K187">
            <v>1.274652777777778E-3</v>
          </cell>
          <cell r="L187">
            <v>1.157407407410653E-7</v>
          </cell>
          <cell r="M187">
            <v>0</v>
          </cell>
          <cell r="N187">
            <v>6.9444444444639181E-4</v>
          </cell>
          <cell r="O187">
            <v>6.9444444444639181E-5</v>
          </cell>
          <cell r="P187">
            <v>8.3333333333567017E-6</v>
          </cell>
          <cell r="Q187">
            <v>7.7222222222438769E-4</v>
          </cell>
        </row>
        <row r="188">
          <cell r="A188">
            <v>196</v>
          </cell>
          <cell r="B188" t="str">
            <v>MARTIN VINCENT</v>
          </cell>
          <cell r="C188">
            <v>8.0196759259484147E-4</v>
          </cell>
          <cell r="D188" t="str">
            <v>1:09.29</v>
          </cell>
          <cell r="E188" t="str">
            <v>00001:09.29</v>
          </cell>
          <cell r="F188" t="str">
            <v>1:09.29</v>
          </cell>
          <cell r="G188" t="str">
            <v/>
          </cell>
          <cell r="H188" t="str">
            <v/>
          </cell>
          <cell r="I188" t="str">
            <v/>
          </cell>
          <cell r="J188">
            <v>1.2745370370370369E-3</v>
          </cell>
          <cell r="K188">
            <v>1.274652777777778E-3</v>
          </cell>
          <cell r="L188">
            <v>1.157407407410653E-7</v>
          </cell>
          <cell r="M188">
            <v>0</v>
          </cell>
          <cell r="N188">
            <v>6.9444444444639181E-4</v>
          </cell>
          <cell r="O188">
            <v>1.0416666666695877E-4</v>
          </cell>
          <cell r="P188">
            <v>3.3564814814908937E-6</v>
          </cell>
          <cell r="Q188">
            <v>8.0196759259484147E-4</v>
          </cell>
        </row>
        <row r="189">
          <cell r="A189">
            <v>197</v>
          </cell>
          <cell r="B189" t="str">
            <v>BOUDET PATRICE</v>
          </cell>
          <cell r="C189" t="str">
            <v>Abd</v>
          </cell>
          <cell r="D189" t="str">
            <v>Abd</v>
          </cell>
          <cell r="E189" t="str">
            <v>00000000Abd</v>
          </cell>
          <cell r="F189" t="str">
            <v>Abd</v>
          </cell>
          <cell r="G189" t="str">
            <v/>
          </cell>
          <cell r="H189" t="str">
            <v/>
          </cell>
          <cell r="I189" t="str">
            <v/>
          </cell>
          <cell r="J189">
            <v>1.2745370370370369E-3</v>
          </cell>
          <cell r="K189">
            <v>1.274652777777778E-3</v>
          </cell>
          <cell r="L189">
            <v>1.157407407410653E-7</v>
          </cell>
          <cell r="M189">
            <v>0</v>
          </cell>
          <cell r="N189">
            <v>0</v>
          </cell>
          <cell r="O189">
            <v>0</v>
          </cell>
          <cell r="P189" t="e">
            <v>#VALUE!</v>
          </cell>
          <cell r="Q189" t="str">
            <v>Abd</v>
          </cell>
        </row>
        <row r="190">
          <cell r="A190">
            <v>198</v>
          </cell>
          <cell r="B190" t="str">
            <v>DUBOIS SEBASTIEN</v>
          </cell>
          <cell r="C190">
            <v>8.2199074074304577E-4</v>
          </cell>
          <cell r="D190" t="str">
            <v>1:11.02</v>
          </cell>
          <cell r="E190" t="str">
            <v>00001:11.02</v>
          </cell>
          <cell r="F190" t="str">
            <v>1:11.02</v>
          </cell>
          <cell r="G190" t="str">
            <v/>
          </cell>
          <cell r="H190" t="str">
            <v/>
          </cell>
          <cell r="I190" t="str">
            <v/>
          </cell>
          <cell r="J190">
            <v>1.2745370370370369E-3</v>
          </cell>
          <cell r="K190">
            <v>1.274652777777778E-3</v>
          </cell>
          <cell r="L190">
            <v>1.157407407410653E-7</v>
          </cell>
          <cell r="M190">
            <v>0</v>
          </cell>
          <cell r="N190">
            <v>6.9444444444639181E-4</v>
          </cell>
          <cell r="O190">
            <v>1.2731481481517183E-4</v>
          </cell>
          <cell r="P190">
            <v>2.314814814821306E-7</v>
          </cell>
          <cell r="Q190">
            <v>8.2199074074304577E-4</v>
          </cell>
        </row>
        <row r="191">
          <cell r="A191">
            <v>199</v>
          </cell>
          <cell r="B191" t="str">
            <v>ROUSSIERE ALEXANDRE</v>
          </cell>
          <cell r="C191">
            <v>8.2916666666899182E-4</v>
          </cell>
          <cell r="D191" t="str">
            <v>1:11.64</v>
          </cell>
          <cell r="E191" t="str">
            <v>00001:11.64</v>
          </cell>
          <cell r="F191" t="str">
            <v>1:11.64</v>
          </cell>
          <cell r="G191" t="str">
            <v/>
          </cell>
          <cell r="H191" t="str">
            <v/>
          </cell>
          <cell r="I191" t="str">
            <v/>
          </cell>
          <cell r="J191">
            <v>1.2745370370370369E-3</v>
          </cell>
          <cell r="K191">
            <v>1.274652777777778E-3</v>
          </cell>
          <cell r="L191">
            <v>1.157407407410653E-7</v>
          </cell>
          <cell r="M191">
            <v>0</v>
          </cell>
          <cell r="N191">
            <v>6.9444444444639181E-4</v>
          </cell>
          <cell r="O191">
            <v>1.2731481481517183E-4</v>
          </cell>
          <cell r="P191">
            <v>7.4074074074281793E-6</v>
          </cell>
          <cell r="Q191">
            <v>8.2916666666899182E-4</v>
          </cell>
        </row>
        <row r="192">
          <cell r="A192">
            <v>200</v>
          </cell>
          <cell r="B192" t="str">
            <v>GIESI THIBAUT</v>
          </cell>
          <cell r="C192">
            <v>7.3819444444651449E-4</v>
          </cell>
          <cell r="D192" t="str">
            <v>1:03.78</v>
          </cell>
          <cell r="E192" t="str">
            <v>00001:03.78</v>
          </cell>
          <cell r="F192" t="str">
            <v>1:03.78</v>
          </cell>
          <cell r="G192" t="str">
            <v/>
          </cell>
          <cell r="H192" t="str">
            <v/>
          </cell>
          <cell r="I192" t="str">
            <v/>
          </cell>
          <cell r="J192">
            <v>1.2745370370370369E-3</v>
          </cell>
          <cell r="K192">
            <v>1.274652777777778E-3</v>
          </cell>
          <cell r="L192">
            <v>1.157407407410653E-7</v>
          </cell>
          <cell r="M192">
            <v>0</v>
          </cell>
          <cell r="N192">
            <v>6.9444444444639181E-4</v>
          </cell>
          <cell r="O192">
            <v>3.472222222231959E-5</v>
          </cell>
          <cell r="P192">
            <v>9.0277777778030935E-6</v>
          </cell>
          <cell r="Q192">
            <v>7.3819444444651449E-4</v>
          </cell>
        </row>
        <row r="193">
          <cell r="A193">
            <v>201</v>
          </cell>
          <cell r="B193" t="str">
            <v>WEISS ROMAIN</v>
          </cell>
          <cell r="C193">
            <v>8.2696759259491158E-4</v>
          </cell>
          <cell r="D193" t="str">
            <v>1:11.45</v>
          </cell>
          <cell r="E193" t="str">
            <v>00001:11.45</v>
          </cell>
          <cell r="F193" t="str">
            <v>1:11.45</v>
          </cell>
          <cell r="G193" t="str">
            <v/>
          </cell>
          <cell r="H193" t="str">
            <v/>
          </cell>
          <cell r="I193" t="str">
            <v/>
          </cell>
          <cell r="J193">
            <v>1.2745370370370369E-3</v>
          </cell>
          <cell r="K193">
            <v>1.274652777777778E-3</v>
          </cell>
          <cell r="L193">
            <v>1.157407407410653E-7</v>
          </cell>
          <cell r="M193">
            <v>0</v>
          </cell>
          <cell r="N193">
            <v>6.9444444444639181E-4</v>
          </cell>
          <cell r="O193">
            <v>1.2731481481517183E-4</v>
          </cell>
          <cell r="P193">
            <v>5.2083333333479385E-6</v>
          </cell>
          <cell r="Q193">
            <v>8.2696759259491158E-4</v>
          </cell>
        </row>
        <row r="194">
          <cell r="A194">
            <v>202</v>
          </cell>
          <cell r="B194" t="str">
            <v>DRABIK JULIEN</v>
          </cell>
          <cell r="C194">
            <v>8.1793981481710848E-4</v>
          </cell>
          <cell r="D194" t="str">
            <v>1:10.67</v>
          </cell>
          <cell r="E194" t="str">
            <v>00001:10.67</v>
          </cell>
          <cell r="F194" t="str">
            <v>1:10.67</v>
          </cell>
          <cell r="G194" t="str">
            <v/>
          </cell>
          <cell r="H194" t="str">
            <v/>
          </cell>
          <cell r="I194" t="str">
            <v/>
          </cell>
          <cell r="J194">
            <v>1.2745370370370369E-3</v>
          </cell>
          <cell r="K194">
            <v>1.274652777777778E-3</v>
          </cell>
          <cell r="L194">
            <v>1.157407407410653E-7</v>
          </cell>
          <cell r="M194">
            <v>0</v>
          </cell>
          <cell r="N194">
            <v>6.9444444444639181E-4</v>
          </cell>
          <cell r="O194">
            <v>1.157407407410653E-4</v>
          </cell>
          <cell r="P194">
            <v>7.7546296296513752E-6</v>
          </cell>
          <cell r="Q194">
            <v>8.1793981481710848E-4</v>
          </cell>
        </row>
        <row r="195">
          <cell r="A195">
            <v>203</v>
          </cell>
          <cell r="B195" t="str">
            <v>DOS SANTOS NELSON</v>
          </cell>
          <cell r="C195">
            <v>9.3287037037298633E-4</v>
          </cell>
          <cell r="D195" t="str">
            <v>1:20.60</v>
          </cell>
          <cell r="E195" t="str">
            <v>00001:20.60</v>
          </cell>
          <cell r="F195" t="str">
            <v>1:20.60</v>
          </cell>
          <cell r="G195" t="str">
            <v/>
          </cell>
          <cell r="H195" t="str">
            <v/>
          </cell>
          <cell r="I195" t="str">
            <v/>
          </cell>
          <cell r="J195">
            <v>1.2745370370370369E-3</v>
          </cell>
          <cell r="K195">
            <v>1.274652777777778E-3</v>
          </cell>
          <cell r="L195">
            <v>1.157407407410653E-7</v>
          </cell>
          <cell r="M195">
            <v>0</v>
          </cell>
          <cell r="N195">
            <v>6.9444444444639181E-4</v>
          </cell>
          <cell r="O195">
            <v>2.314814814821306E-4</v>
          </cell>
          <cell r="P195">
            <v>6.9444444444639181E-6</v>
          </cell>
          <cell r="Q195">
            <v>9.3287037037298633E-4</v>
          </cell>
        </row>
        <row r="196">
          <cell r="A196">
            <v>204</v>
          </cell>
          <cell r="B196" t="str">
            <v>BELLOUT SEBASTIEN</v>
          </cell>
          <cell r="C196">
            <v>8.5416666666906192E-4</v>
          </cell>
          <cell r="D196" t="str">
            <v>1:13.80</v>
          </cell>
          <cell r="E196" t="str">
            <v>00001:13.80</v>
          </cell>
          <cell r="F196" t="str">
            <v>1:13.80</v>
          </cell>
          <cell r="G196" t="str">
            <v/>
          </cell>
          <cell r="H196" t="str">
            <v/>
          </cell>
          <cell r="I196" t="str">
            <v/>
          </cell>
          <cell r="J196">
            <v>1.2745370370370369E-3</v>
          </cell>
          <cell r="K196">
            <v>1.274652777777778E-3</v>
          </cell>
          <cell r="L196">
            <v>1.157407407410653E-7</v>
          </cell>
          <cell r="M196">
            <v>0</v>
          </cell>
          <cell r="N196">
            <v>6.9444444444639181E-4</v>
          </cell>
          <cell r="O196">
            <v>1.5046296296338489E-4</v>
          </cell>
          <cell r="P196">
            <v>9.2592592592852241E-6</v>
          </cell>
          <cell r="Q196">
            <v>8.5416666666906192E-4</v>
          </cell>
        </row>
        <row r="197">
          <cell r="A197">
            <v>205</v>
          </cell>
          <cell r="B197" t="str">
            <v>ESTIENNE GAUTIER</v>
          </cell>
          <cell r="C197">
            <v>8.6736111111354337E-4</v>
          </cell>
          <cell r="D197" t="str">
            <v>1:14.94</v>
          </cell>
          <cell r="E197" t="str">
            <v>00001:14.94</v>
          </cell>
          <cell r="F197" t="str">
            <v>1:14.94</v>
          </cell>
          <cell r="G197" t="str">
            <v/>
          </cell>
          <cell r="H197" t="str">
            <v/>
          </cell>
          <cell r="I197" t="str">
            <v/>
          </cell>
          <cell r="J197">
            <v>1.2745370370370369E-3</v>
          </cell>
          <cell r="K197">
            <v>1.274652777777778E-3</v>
          </cell>
          <cell r="L197">
            <v>1.157407407410653E-7</v>
          </cell>
          <cell r="M197">
            <v>0</v>
          </cell>
          <cell r="N197">
            <v>6.9444444444639181E-4</v>
          </cell>
          <cell r="O197">
            <v>1.6203703703749142E-4</v>
          </cell>
          <cell r="P197">
            <v>1.0879629629660138E-5</v>
          </cell>
          <cell r="Q197">
            <v>8.6736111111354337E-4</v>
          </cell>
        </row>
        <row r="198">
          <cell r="A198">
            <v>206</v>
          </cell>
          <cell r="B198" t="str">
            <v>MICHONNEAU JULIEN</v>
          </cell>
          <cell r="C198">
            <v>8.5960648148389199E-4</v>
          </cell>
          <cell r="D198" t="str">
            <v>1:14.27</v>
          </cell>
          <cell r="E198" t="str">
            <v>00001:14.27</v>
          </cell>
          <cell r="F198" t="str">
            <v>1:14.27</v>
          </cell>
          <cell r="G198" t="str">
            <v/>
          </cell>
          <cell r="H198" t="str">
            <v/>
          </cell>
          <cell r="I198" t="str">
            <v/>
          </cell>
          <cell r="J198">
            <v>1.2745370370370369E-3</v>
          </cell>
          <cell r="K198">
            <v>1.274652777777778E-3</v>
          </cell>
          <cell r="L198">
            <v>1.157407407410653E-7</v>
          </cell>
          <cell r="M198">
            <v>0</v>
          </cell>
          <cell r="N198">
            <v>6.9444444444639181E-4</v>
          </cell>
          <cell r="O198">
            <v>1.6203703703749142E-4</v>
          </cell>
          <cell r="P198">
            <v>3.1250000000087631E-6</v>
          </cell>
          <cell r="Q198">
            <v>8.5960648148389199E-4</v>
          </cell>
        </row>
        <row r="199">
          <cell r="A199">
            <v>207</v>
          </cell>
          <cell r="B199" t="str">
            <v>THIBAULT JEROME</v>
          </cell>
          <cell r="C199">
            <v>8.5486111111350831E-4</v>
          </cell>
          <cell r="D199" t="str">
            <v>1:13.86</v>
          </cell>
          <cell r="E199" t="str">
            <v>00001:13.86</v>
          </cell>
          <cell r="F199" t="str">
            <v>1:13.86</v>
          </cell>
          <cell r="G199" t="str">
            <v/>
          </cell>
          <cell r="H199" t="str">
            <v/>
          </cell>
          <cell r="I199" t="str">
            <v/>
          </cell>
          <cell r="J199">
            <v>1.2745370370370369E-3</v>
          </cell>
          <cell r="K199">
            <v>1.274652777777778E-3</v>
          </cell>
          <cell r="L199">
            <v>1.157407407410653E-7</v>
          </cell>
          <cell r="M199">
            <v>0</v>
          </cell>
          <cell r="N199">
            <v>6.9444444444639181E-4</v>
          </cell>
          <cell r="O199">
            <v>1.5046296296338489E-4</v>
          </cell>
          <cell r="P199">
            <v>9.9537037037316159E-6</v>
          </cell>
          <cell r="Q199">
            <v>8.5486111111350831E-4</v>
          </cell>
        </row>
        <row r="200">
          <cell r="A200">
            <v>208</v>
          </cell>
          <cell r="B200" t="str">
            <v>MISTRALI EMMANUEL</v>
          </cell>
          <cell r="C200">
            <v>9.0497685185438959E-4</v>
          </cell>
          <cell r="D200" t="str">
            <v>1:18.19</v>
          </cell>
          <cell r="E200" t="str">
            <v>00001:18.19</v>
          </cell>
          <cell r="F200" t="str">
            <v>1:18.19</v>
          </cell>
          <cell r="G200" t="str">
            <v/>
          </cell>
          <cell r="H200" t="str">
            <v/>
          </cell>
          <cell r="I200" t="str">
            <v/>
          </cell>
          <cell r="J200">
            <v>1.2745370370370369E-3</v>
          </cell>
          <cell r="K200">
            <v>1.274652777777778E-3</v>
          </cell>
          <cell r="L200">
            <v>1.157407407410653E-7</v>
          </cell>
          <cell r="M200">
            <v>0</v>
          </cell>
          <cell r="N200">
            <v>6.9444444444639181E-4</v>
          </cell>
          <cell r="O200">
            <v>2.0833333333391754E-4</v>
          </cell>
          <cell r="P200">
            <v>2.1990740740802407E-6</v>
          </cell>
          <cell r="Q200">
            <v>9.0497685185438959E-4</v>
          </cell>
        </row>
        <row r="201">
          <cell r="A201">
            <v>209</v>
          </cell>
          <cell r="B201" t="str">
            <v>POULALION FABRICE</v>
          </cell>
          <cell r="C201">
            <v>7.5162037037247807E-4</v>
          </cell>
          <cell r="D201" t="str">
            <v>1:04.94</v>
          </cell>
          <cell r="E201" t="str">
            <v>00001:04.94</v>
          </cell>
          <cell r="F201" t="str">
            <v>1:04.94</v>
          </cell>
          <cell r="G201" t="str">
            <v/>
          </cell>
          <cell r="H201" t="str">
            <v/>
          </cell>
          <cell r="I201" t="str">
            <v/>
          </cell>
          <cell r="J201">
            <v>1.2745370370370369E-3</v>
          </cell>
          <cell r="K201">
            <v>1.274652777777778E-3</v>
          </cell>
          <cell r="L201">
            <v>1.157407407410653E-7</v>
          </cell>
          <cell r="M201">
            <v>0</v>
          </cell>
          <cell r="N201">
            <v>6.9444444444639181E-4</v>
          </cell>
          <cell r="O201">
            <v>4.629629629642612E-5</v>
          </cell>
          <cell r="P201">
            <v>1.0879629629660138E-5</v>
          </cell>
          <cell r="Q201">
            <v>7.5162037037247807E-4</v>
          </cell>
        </row>
        <row r="202">
          <cell r="A202">
            <v>210</v>
          </cell>
          <cell r="B202" t="str">
            <v>CASALINI SEBASTIEN</v>
          </cell>
          <cell r="C202">
            <v>8.3032407407640247E-4</v>
          </cell>
          <cell r="D202" t="str">
            <v>1:11.74</v>
          </cell>
          <cell r="E202" t="str">
            <v>00001:11.74</v>
          </cell>
          <cell r="F202" t="str">
            <v>1:11.74</v>
          </cell>
          <cell r="G202" t="str">
            <v/>
          </cell>
          <cell r="H202" t="str">
            <v/>
          </cell>
          <cell r="I202" t="str">
            <v/>
          </cell>
          <cell r="J202">
            <v>1.2745370370370369E-3</v>
          </cell>
          <cell r="K202">
            <v>1.274652777777778E-3</v>
          </cell>
          <cell r="L202">
            <v>1.157407407410653E-7</v>
          </cell>
          <cell r="M202">
            <v>0</v>
          </cell>
          <cell r="N202">
            <v>6.9444444444639181E-4</v>
          </cell>
          <cell r="O202">
            <v>1.2731481481517183E-4</v>
          </cell>
          <cell r="P202">
            <v>8.5648148148388323E-6</v>
          </cell>
          <cell r="Q202">
            <v>8.3032407407640247E-4</v>
          </cell>
        </row>
        <row r="203">
          <cell r="A203">
            <v>211</v>
          </cell>
          <cell r="B203" t="str">
            <v>PIERRON CLEMENT</v>
          </cell>
          <cell r="C203">
            <v>8.505787037060889E-4</v>
          </cell>
          <cell r="D203" t="str">
            <v>1:13.49</v>
          </cell>
          <cell r="E203" t="str">
            <v>00001:13.49</v>
          </cell>
          <cell r="F203" t="str">
            <v>1:13.49</v>
          </cell>
          <cell r="G203" t="str">
            <v/>
          </cell>
          <cell r="H203" t="str">
            <v/>
          </cell>
          <cell r="I203" t="str">
            <v/>
          </cell>
          <cell r="J203">
            <v>1.2745370370370369E-3</v>
          </cell>
          <cell r="K203">
            <v>1.274652777777778E-3</v>
          </cell>
          <cell r="L203">
            <v>1.157407407410653E-7</v>
          </cell>
          <cell r="M203">
            <v>0</v>
          </cell>
          <cell r="N203">
            <v>6.9444444444639181E-4</v>
          </cell>
          <cell r="O203">
            <v>1.5046296296338489E-4</v>
          </cell>
          <cell r="P203">
            <v>5.6712962963121998E-6</v>
          </cell>
          <cell r="Q203">
            <v>8.505787037060889E-4</v>
          </cell>
        </row>
        <row r="204">
          <cell r="A204">
            <v>212</v>
          </cell>
          <cell r="B204" t="str">
            <v>GUERICOLAS CLEMENT</v>
          </cell>
          <cell r="C204">
            <v>7.6157407407620968E-4</v>
          </cell>
          <cell r="D204" t="str">
            <v>1:05.80</v>
          </cell>
          <cell r="E204" t="str">
            <v>00001:05.80</v>
          </cell>
          <cell r="F204" t="str">
            <v>1:05.80</v>
          </cell>
          <cell r="G204" t="str">
            <v/>
          </cell>
          <cell r="H204" t="str">
            <v/>
          </cell>
          <cell r="I204" t="str">
            <v/>
          </cell>
          <cell r="J204">
            <v>1.2745370370370369E-3</v>
          </cell>
          <cell r="K204">
            <v>1.274652777777778E-3</v>
          </cell>
          <cell r="L204">
            <v>1.157407407410653E-7</v>
          </cell>
          <cell r="M204">
            <v>0</v>
          </cell>
          <cell r="N204">
            <v>6.9444444444639181E-4</v>
          </cell>
          <cell r="O204">
            <v>5.7870370370532651E-5</v>
          </cell>
          <cell r="P204">
            <v>9.2592592592852241E-6</v>
          </cell>
          <cell r="Q204">
            <v>7.6157407407620968E-4</v>
          </cell>
        </row>
        <row r="205">
          <cell r="A205">
            <v>213</v>
          </cell>
          <cell r="B205" t="str">
            <v>FELETTI JULIEN</v>
          </cell>
          <cell r="C205">
            <v>7.7071759259475384E-4</v>
          </cell>
          <cell r="D205" t="str">
            <v>1:06.59</v>
          </cell>
          <cell r="E205" t="str">
            <v>00001:06.59</v>
          </cell>
          <cell r="F205" t="str">
            <v>1:06.59</v>
          </cell>
          <cell r="G205" t="str">
            <v/>
          </cell>
          <cell r="H205" t="str">
            <v/>
          </cell>
          <cell r="I205" t="str">
            <v/>
          </cell>
          <cell r="J205">
            <v>1.2745370370370369E-3</v>
          </cell>
          <cell r="K205">
            <v>1.274652777777778E-3</v>
          </cell>
          <cell r="L205">
            <v>1.157407407410653E-7</v>
          </cell>
          <cell r="M205">
            <v>0</v>
          </cell>
          <cell r="N205">
            <v>6.9444444444639181E-4</v>
          </cell>
          <cell r="O205">
            <v>6.9444444444639181E-5</v>
          </cell>
          <cell r="P205">
            <v>6.8287037037228528E-6</v>
          </cell>
          <cell r="Q205">
            <v>7.7071759259475384E-4</v>
          </cell>
        </row>
        <row r="206">
          <cell r="A206">
            <v>214</v>
          </cell>
          <cell r="B206" t="str">
            <v>EL ABBADY DAVID</v>
          </cell>
          <cell r="C206">
            <v>9.0312500000253254E-4</v>
          </cell>
          <cell r="D206" t="str">
            <v>1:18.03</v>
          </cell>
          <cell r="E206" t="str">
            <v>00001:18.03</v>
          </cell>
          <cell r="F206" t="str">
            <v>1:18.03</v>
          </cell>
          <cell r="G206" t="str">
            <v/>
          </cell>
          <cell r="H206" t="str">
            <v/>
          </cell>
          <cell r="I206" t="str">
            <v/>
          </cell>
          <cell r="J206">
            <v>1.2745370370370369E-3</v>
          </cell>
          <cell r="K206">
            <v>1.274652777777778E-3</v>
          </cell>
          <cell r="L206">
            <v>1.157407407410653E-7</v>
          </cell>
          <cell r="M206">
            <v>0</v>
          </cell>
          <cell r="N206">
            <v>6.9444444444639181E-4</v>
          </cell>
          <cell r="O206">
            <v>2.0833333333391754E-4</v>
          </cell>
          <cell r="P206">
            <v>3.472222222231959E-7</v>
          </cell>
          <cell r="Q206">
            <v>9.0312500000253254E-4</v>
          </cell>
        </row>
        <row r="207">
          <cell r="A207">
            <v>215</v>
          </cell>
          <cell r="B207" t="str">
            <v>VARANDAS XAVIER</v>
          </cell>
          <cell r="C207">
            <v>7.8657407407627979E-4</v>
          </cell>
          <cell r="D207" t="str">
            <v>1:07.96</v>
          </cell>
          <cell r="E207" t="str">
            <v>00001:07.96</v>
          </cell>
          <cell r="F207" t="str">
            <v>1:07.96</v>
          </cell>
          <cell r="G207" t="str">
            <v/>
          </cell>
          <cell r="H207" t="str">
            <v/>
          </cell>
          <cell r="I207" t="str">
            <v/>
          </cell>
          <cell r="J207">
            <v>1.2745370370370369E-3</v>
          </cell>
          <cell r="K207">
            <v>1.274652777777778E-3</v>
          </cell>
          <cell r="L207">
            <v>1.157407407410653E-7</v>
          </cell>
          <cell r="M207">
            <v>0</v>
          </cell>
          <cell r="N207">
            <v>6.9444444444639181E-4</v>
          </cell>
          <cell r="O207">
            <v>8.1018518518745711E-5</v>
          </cell>
          <cell r="P207">
            <v>1.1111111111142269E-5</v>
          </cell>
          <cell r="Q207">
            <v>7.8657407407627979E-4</v>
          </cell>
        </row>
        <row r="208">
          <cell r="A208">
            <v>216</v>
          </cell>
          <cell r="B208" t="str">
            <v>FERRO PIERRE</v>
          </cell>
          <cell r="C208">
            <v>8.6550925926168632E-4</v>
          </cell>
          <cell r="D208" t="str">
            <v>1:14.78</v>
          </cell>
          <cell r="E208" t="str">
            <v>00001:14.78</v>
          </cell>
          <cell r="F208" t="str">
            <v>1:14.78</v>
          </cell>
          <cell r="G208" t="str">
            <v/>
          </cell>
          <cell r="H208" t="str">
            <v/>
          </cell>
          <cell r="I208" t="str">
            <v/>
          </cell>
          <cell r="J208">
            <v>1.2745370370370369E-3</v>
          </cell>
          <cell r="K208">
            <v>1.274652777777778E-3</v>
          </cell>
          <cell r="L208">
            <v>1.157407407410653E-7</v>
          </cell>
          <cell r="M208">
            <v>0</v>
          </cell>
          <cell r="N208">
            <v>6.9444444444639181E-4</v>
          </cell>
          <cell r="O208">
            <v>1.6203703703749142E-4</v>
          </cell>
          <cell r="P208">
            <v>9.0277777778030935E-6</v>
          </cell>
          <cell r="Q208">
            <v>8.6550925926168632E-4</v>
          </cell>
        </row>
        <row r="209">
          <cell r="A209">
            <v>217</v>
          </cell>
          <cell r="B209" t="str">
            <v>LESTRADE SEBASTIEN</v>
          </cell>
          <cell r="C209">
            <v>9.3622685185447722E-4</v>
          </cell>
          <cell r="D209" t="str">
            <v>1:20.89</v>
          </cell>
          <cell r="E209" t="str">
            <v>00001:20.89</v>
          </cell>
          <cell r="F209" t="str">
            <v>1:20.89</v>
          </cell>
          <cell r="G209" t="str">
            <v/>
          </cell>
          <cell r="H209" t="str">
            <v/>
          </cell>
          <cell r="I209" t="str">
            <v/>
          </cell>
          <cell r="J209">
            <v>1.2745370370370369E-3</v>
          </cell>
          <cell r="K209">
            <v>1.274652777777778E-3</v>
          </cell>
          <cell r="L209">
            <v>1.157407407410653E-7</v>
          </cell>
          <cell r="M209">
            <v>0</v>
          </cell>
          <cell r="N209">
            <v>6.9444444444639181E-4</v>
          </cell>
          <cell r="O209">
            <v>2.314814814821306E-4</v>
          </cell>
          <cell r="P209">
            <v>1.0300925925954812E-5</v>
          </cell>
          <cell r="Q209">
            <v>9.3622685185447722E-4</v>
          </cell>
        </row>
        <row r="210">
          <cell r="A210">
            <v>218</v>
          </cell>
          <cell r="B210" t="str">
            <v>SALIOT EMMANUEL</v>
          </cell>
          <cell r="C210">
            <v>8.5613425926166003E-4</v>
          </cell>
          <cell r="D210" t="str">
            <v>1:13.97</v>
          </cell>
          <cell r="E210" t="str">
            <v>00001:13.97</v>
          </cell>
          <cell r="F210" t="str">
            <v>1:13.97</v>
          </cell>
          <cell r="G210" t="str">
            <v/>
          </cell>
          <cell r="H210" t="str">
            <v/>
          </cell>
          <cell r="I210" t="str">
            <v/>
          </cell>
          <cell r="J210">
            <v>1.2745370370370369E-3</v>
          </cell>
          <cell r="K210">
            <v>1.274652777777778E-3</v>
          </cell>
          <cell r="L210">
            <v>1.157407407410653E-7</v>
          </cell>
          <cell r="M210">
            <v>0</v>
          </cell>
          <cell r="N210">
            <v>6.9444444444639181E-4</v>
          </cell>
          <cell r="O210">
            <v>1.5046296296338489E-4</v>
          </cell>
          <cell r="P210">
            <v>1.1226851851883334E-5</v>
          </cell>
          <cell r="Q210">
            <v>8.5613425926166003E-4</v>
          </cell>
        </row>
        <row r="211">
          <cell r="A211">
            <v>219</v>
          </cell>
          <cell r="B211" t="str">
            <v>PEGOURIE MARC</v>
          </cell>
          <cell r="C211" t="str">
            <v>Abs</v>
          </cell>
          <cell r="D211" t="str">
            <v>Abs</v>
          </cell>
          <cell r="E211" t="str">
            <v>00000000Abs</v>
          </cell>
          <cell r="F211" t="str">
            <v>Abs</v>
          </cell>
          <cell r="G211" t="str">
            <v/>
          </cell>
          <cell r="H211" t="str">
            <v/>
          </cell>
          <cell r="I211" t="str">
            <v/>
          </cell>
          <cell r="J211">
            <v>1.2745370370370369E-3</v>
          </cell>
          <cell r="K211">
            <v>1.274652777777778E-3</v>
          </cell>
          <cell r="L211">
            <v>1.157407407410653E-7</v>
          </cell>
          <cell r="M211">
            <v>0</v>
          </cell>
          <cell r="N211">
            <v>0</v>
          </cell>
          <cell r="O211">
            <v>0</v>
          </cell>
          <cell r="P211" t="e">
            <v>#VALUE!</v>
          </cell>
          <cell r="Q211" t="str">
            <v>Abs</v>
          </cell>
        </row>
        <row r="212">
          <cell r="A212">
            <v>220</v>
          </cell>
          <cell r="B212" t="str">
            <v>JOASSON GUILLAUME</v>
          </cell>
          <cell r="C212">
            <v>7.5995370370583477E-4</v>
          </cell>
          <cell r="D212" t="str">
            <v>1:05.66</v>
          </cell>
          <cell r="E212" t="str">
            <v>00001:05.66</v>
          </cell>
          <cell r="F212" t="str">
            <v>1:05.66</v>
          </cell>
          <cell r="G212" t="str">
            <v/>
          </cell>
          <cell r="H212" t="str">
            <v/>
          </cell>
          <cell r="I212" t="str">
            <v/>
          </cell>
          <cell r="J212">
            <v>1.2745370370370369E-3</v>
          </cell>
          <cell r="K212">
            <v>1.274652777777778E-3</v>
          </cell>
          <cell r="L212">
            <v>1.157407407410653E-7</v>
          </cell>
          <cell r="M212">
            <v>0</v>
          </cell>
          <cell r="N212">
            <v>6.9444444444639181E-4</v>
          </cell>
          <cell r="O212">
            <v>5.7870370370532651E-5</v>
          </cell>
          <cell r="P212">
            <v>7.6388888889103099E-6</v>
          </cell>
          <cell r="Q212">
            <v>7.5995370370583477E-4</v>
          </cell>
        </row>
        <row r="213">
          <cell r="A213">
            <v>221</v>
          </cell>
          <cell r="B213" t="str">
            <v>DORGLANDES ROBERT</v>
          </cell>
          <cell r="C213">
            <v>8.3391203703937549E-4</v>
          </cell>
          <cell r="D213" t="str">
            <v>1:12.05</v>
          </cell>
          <cell r="E213" t="str">
            <v>00001:12.05</v>
          </cell>
          <cell r="F213" t="str">
            <v>1:12.05</v>
          </cell>
          <cell r="G213" t="str">
            <v/>
          </cell>
          <cell r="H213" t="str">
            <v/>
          </cell>
          <cell r="I213" t="str">
            <v/>
          </cell>
          <cell r="J213">
            <v>1.2745370370370369E-3</v>
          </cell>
          <cell r="K213">
            <v>1.274652777777778E-3</v>
          </cell>
          <cell r="L213">
            <v>1.157407407410653E-7</v>
          </cell>
          <cell r="M213">
            <v>0</v>
          </cell>
          <cell r="N213">
            <v>6.9444444444639181E-4</v>
          </cell>
          <cell r="O213">
            <v>1.3888888888927836E-4</v>
          </cell>
          <cell r="P213">
            <v>5.7870370370532651E-7</v>
          </cell>
          <cell r="Q213">
            <v>8.3391203703937549E-4</v>
          </cell>
        </row>
        <row r="214">
          <cell r="A214">
            <v>222</v>
          </cell>
          <cell r="B214" t="str">
            <v>LAMANNA DAMIEN</v>
          </cell>
          <cell r="C214" t="str">
            <v>Abs</v>
          </cell>
          <cell r="D214" t="str">
            <v>Abs</v>
          </cell>
          <cell r="E214" t="str">
            <v>00000000Abs</v>
          </cell>
          <cell r="F214" t="str">
            <v>Abs</v>
          </cell>
          <cell r="G214" t="str">
            <v/>
          </cell>
          <cell r="H214" t="str">
            <v/>
          </cell>
          <cell r="I214" t="str">
            <v/>
          </cell>
          <cell r="J214">
            <v>1.2745370370370369E-3</v>
          </cell>
          <cell r="K214">
            <v>1.274652777777778E-3</v>
          </cell>
          <cell r="L214">
            <v>1.157407407410653E-7</v>
          </cell>
          <cell r="M214">
            <v>0</v>
          </cell>
          <cell r="N214">
            <v>0</v>
          </cell>
          <cell r="O214">
            <v>0</v>
          </cell>
          <cell r="P214" t="e">
            <v>#VALUE!</v>
          </cell>
          <cell r="Q214" t="str">
            <v>Abs</v>
          </cell>
        </row>
        <row r="215">
          <cell r="A215">
            <v>223</v>
          </cell>
          <cell r="B215" t="str">
            <v>GALLON STEPHANE</v>
          </cell>
          <cell r="C215">
            <v>8.6817129629873082E-4</v>
          </cell>
          <cell r="D215" t="str">
            <v>1:15.01</v>
          </cell>
          <cell r="E215" t="str">
            <v>00001:15.01</v>
          </cell>
          <cell r="F215" t="str">
            <v>1:15.01</v>
          </cell>
          <cell r="G215" t="str">
            <v/>
          </cell>
          <cell r="H215" t="str">
            <v/>
          </cell>
          <cell r="I215" t="str">
            <v/>
          </cell>
          <cell r="J215">
            <v>1.2745370370370369E-3</v>
          </cell>
          <cell r="K215">
            <v>1.274652777777778E-3</v>
          </cell>
          <cell r="L215">
            <v>1.157407407410653E-7</v>
          </cell>
          <cell r="M215">
            <v>0</v>
          </cell>
          <cell r="N215">
            <v>6.9444444444639181E-4</v>
          </cell>
          <cell r="O215">
            <v>1.7361111111159795E-4</v>
          </cell>
          <cell r="P215">
            <v>1.157407407410653E-7</v>
          </cell>
          <cell r="Q215">
            <v>8.6817129629873082E-4</v>
          </cell>
        </row>
        <row r="216">
          <cell r="A216">
            <v>224</v>
          </cell>
          <cell r="B216" t="str">
            <v>PEREZ YANN</v>
          </cell>
          <cell r="C216">
            <v>7.2476851852055092E-4</v>
          </cell>
          <cell r="D216" t="str">
            <v>1:02.62</v>
          </cell>
          <cell r="E216" t="str">
            <v>00001:02.62</v>
          </cell>
          <cell r="F216" t="str">
            <v>1:02.62</v>
          </cell>
          <cell r="G216" t="str">
            <v/>
          </cell>
          <cell r="H216" t="str">
            <v/>
          </cell>
          <cell r="I216" t="str">
            <v/>
          </cell>
          <cell r="J216">
            <v>1.2745370370370369E-3</v>
          </cell>
          <cell r="K216">
            <v>1.274652777777778E-3</v>
          </cell>
          <cell r="L216">
            <v>1.157407407410653E-7</v>
          </cell>
          <cell r="M216">
            <v>0</v>
          </cell>
          <cell r="N216">
            <v>6.9444444444639181E-4</v>
          </cell>
          <cell r="O216">
            <v>2.314814814821306E-5</v>
          </cell>
          <cell r="P216">
            <v>7.1759259259460487E-6</v>
          </cell>
          <cell r="Q216">
            <v>7.2476851852055092E-4</v>
          </cell>
        </row>
        <row r="217">
          <cell r="A217">
            <v>225</v>
          </cell>
          <cell r="B217" t="str">
            <v>FRAISSE JEROME</v>
          </cell>
          <cell r="C217">
            <v>8.0173611111335934E-4</v>
          </cell>
          <cell r="D217" t="str">
            <v>1:09.27</v>
          </cell>
          <cell r="E217" t="str">
            <v>00001:09.27</v>
          </cell>
          <cell r="F217" t="str">
            <v>1:09.27</v>
          </cell>
          <cell r="G217" t="str">
            <v/>
          </cell>
          <cell r="H217" t="str">
            <v/>
          </cell>
          <cell r="I217" t="str">
            <v/>
          </cell>
          <cell r="J217">
            <v>1.2745370370370369E-3</v>
          </cell>
          <cell r="K217">
            <v>1.274652777777778E-3</v>
          </cell>
          <cell r="L217">
            <v>1.157407407410653E-7</v>
          </cell>
          <cell r="M217">
            <v>0</v>
          </cell>
          <cell r="N217">
            <v>6.9444444444639181E-4</v>
          </cell>
          <cell r="O217">
            <v>1.0416666666695877E-4</v>
          </cell>
          <cell r="P217">
            <v>3.1250000000087631E-6</v>
          </cell>
          <cell r="Q217">
            <v>8.0173611111335934E-4</v>
          </cell>
        </row>
        <row r="218">
          <cell r="A218">
            <v>226</v>
          </cell>
          <cell r="B218" t="str">
            <v>LEROUGE VALÈRE</v>
          </cell>
          <cell r="C218">
            <v>9.6354166666936863E-4</v>
          </cell>
          <cell r="D218" t="str">
            <v>1:23.25</v>
          </cell>
          <cell r="E218" t="str">
            <v>00001:23.25</v>
          </cell>
          <cell r="F218" t="str">
            <v>1:23.25</v>
          </cell>
          <cell r="G218" t="str">
            <v/>
          </cell>
          <cell r="H218" t="str">
            <v/>
          </cell>
          <cell r="I218" t="str">
            <v/>
          </cell>
          <cell r="J218">
            <v>1.2745370370370369E-3</v>
          </cell>
          <cell r="K218">
            <v>1.274652777777778E-3</v>
          </cell>
          <cell r="L218">
            <v>1.157407407410653E-7</v>
          </cell>
          <cell r="M218">
            <v>0</v>
          </cell>
          <cell r="N218">
            <v>6.9444444444639181E-4</v>
          </cell>
          <cell r="O218">
            <v>2.6620370370445019E-4</v>
          </cell>
          <cell r="P218">
            <v>2.8935185185266325E-6</v>
          </cell>
          <cell r="Q218">
            <v>9.6354166666936863E-4</v>
          </cell>
        </row>
        <row r="219">
          <cell r="A219">
            <v>227</v>
          </cell>
          <cell r="B219" t="str">
            <v>GODEFROY YOHANN</v>
          </cell>
          <cell r="C219">
            <v>1.012037037039875E-3</v>
          </cell>
          <cell r="D219" t="str">
            <v>1:27.44</v>
          </cell>
          <cell r="E219" t="str">
            <v>00001:27.44</v>
          </cell>
          <cell r="F219" t="str">
            <v>1:27.44</v>
          </cell>
          <cell r="G219" t="str">
            <v/>
          </cell>
          <cell r="H219" t="str">
            <v/>
          </cell>
          <cell r="I219" t="str">
            <v/>
          </cell>
          <cell r="J219">
            <v>1.2745370370370369E-3</v>
          </cell>
          <cell r="K219">
            <v>1.274652777777778E-3</v>
          </cell>
          <cell r="L219">
            <v>1.157407407410653E-7</v>
          </cell>
          <cell r="M219">
            <v>0</v>
          </cell>
          <cell r="N219">
            <v>6.9444444444639181E-4</v>
          </cell>
          <cell r="O219">
            <v>3.1250000000087631E-4</v>
          </cell>
          <cell r="P219">
            <v>5.0925925926068732E-6</v>
          </cell>
          <cell r="Q219">
            <v>1.012037037039875E-3</v>
          </cell>
        </row>
        <row r="220">
          <cell r="A220">
            <v>228</v>
          </cell>
          <cell r="B220" t="str">
            <v>LAUPIES VINCENT</v>
          </cell>
          <cell r="C220">
            <v>8.7847222222468564E-4</v>
          </cell>
          <cell r="D220" t="str">
            <v>1:15.90</v>
          </cell>
          <cell r="E220" t="str">
            <v>00001:15.90</v>
          </cell>
          <cell r="F220" t="str">
            <v>1:15.90</v>
          </cell>
          <cell r="G220" t="str">
            <v/>
          </cell>
          <cell r="H220" t="str">
            <v/>
          </cell>
          <cell r="I220" t="str">
            <v/>
          </cell>
          <cell r="J220">
            <v>1.2745370370370369E-3</v>
          </cell>
          <cell r="K220">
            <v>1.274652777777778E-3</v>
          </cell>
          <cell r="L220">
            <v>1.157407407410653E-7</v>
          </cell>
          <cell r="M220">
            <v>0</v>
          </cell>
          <cell r="N220">
            <v>6.9444444444639181E-4</v>
          </cell>
          <cell r="O220">
            <v>1.7361111111159795E-4</v>
          </cell>
          <cell r="P220">
            <v>1.0416666666695877E-5</v>
          </cell>
          <cell r="Q220">
            <v>8.7847222222468564E-4</v>
          </cell>
        </row>
        <row r="221">
          <cell r="A221">
            <v>229</v>
          </cell>
          <cell r="B221" t="str">
            <v>GAUCHON FRANCIS</v>
          </cell>
          <cell r="C221">
            <v>9.4942129629895866E-4</v>
          </cell>
          <cell r="D221" t="str">
            <v>1:22.03</v>
          </cell>
          <cell r="E221" t="str">
            <v>00001:22.03</v>
          </cell>
          <cell r="F221" t="str">
            <v>1:22.03</v>
          </cell>
          <cell r="G221" t="str">
            <v/>
          </cell>
          <cell r="H221" t="str">
            <v/>
          </cell>
          <cell r="I221" t="str">
            <v/>
          </cell>
          <cell r="J221">
            <v>1.2745370370370369E-3</v>
          </cell>
          <cell r="K221">
            <v>1.274652777777778E-3</v>
          </cell>
          <cell r="L221">
            <v>1.157407407410653E-7</v>
          </cell>
          <cell r="M221">
            <v>0</v>
          </cell>
          <cell r="N221">
            <v>6.9444444444639181E-4</v>
          </cell>
          <cell r="O221">
            <v>2.5462962963034366E-4</v>
          </cell>
          <cell r="P221">
            <v>3.472222222231959E-7</v>
          </cell>
          <cell r="Q221">
            <v>9.4942129629895866E-4</v>
          </cell>
        </row>
        <row r="222">
          <cell r="A222">
            <v>230</v>
          </cell>
          <cell r="B222" t="str">
            <v>PIOTIN BENJAMIN</v>
          </cell>
          <cell r="C222">
            <v>7.1273148148348012E-4</v>
          </cell>
          <cell r="D222" t="str">
            <v>1:01.58</v>
          </cell>
          <cell r="E222" t="str">
            <v>00001:01.58</v>
          </cell>
          <cell r="F222" t="str">
            <v>1:01.58</v>
          </cell>
          <cell r="G222" t="str">
            <v/>
          </cell>
          <cell r="H222" t="str">
            <v/>
          </cell>
          <cell r="I222" t="str">
            <v/>
          </cell>
          <cell r="J222">
            <v>1.2745370370370369E-3</v>
          </cell>
          <cell r="K222">
            <v>1.274652777777778E-3</v>
          </cell>
          <cell r="L222">
            <v>1.157407407410653E-7</v>
          </cell>
          <cell r="M222">
            <v>0</v>
          </cell>
          <cell r="N222">
            <v>6.9444444444639181E-4</v>
          </cell>
          <cell r="O222">
            <v>1.157407407410653E-5</v>
          </cell>
          <cell r="P222">
            <v>6.7129629629817875E-6</v>
          </cell>
          <cell r="Q222">
            <v>7.1273148148348012E-4</v>
          </cell>
        </row>
        <row r="223">
          <cell r="A223">
            <v>231</v>
          </cell>
          <cell r="B223" t="str">
            <v>DUMON SYLVAIN</v>
          </cell>
          <cell r="C223" t="str">
            <v>Abs</v>
          </cell>
          <cell r="D223" t="str">
            <v>Abs</v>
          </cell>
          <cell r="E223" t="str">
            <v>00000000Abs</v>
          </cell>
          <cell r="F223" t="str">
            <v>Abs</v>
          </cell>
          <cell r="G223" t="str">
            <v/>
          </cell>
          <cell r="H223" t="str">
            <v/>
          </cell>
          <cell r="I223" t="str">
            <v/>
          </cell>
          <cell r="J223">
            <v>1.2745370370370369E-3</v>
          </cell>
          <cell r="K223">
            <v>1.274652777777778E-3</v>
          </cell>
          <cell r="L223">
            <v>1.157407407410653E-7</v>
          </cell>
          <cell r="M223">
            <v>0</v>
          </cell>
          <cell r="N223">
            <v>0</v>
          </cell>
          <cell r="O223">
            <v>0</v>
          </cell>
          <cell r="P223" t="e">
            <v>#VALUE!</v>
          </cell>
          <cell r="Q223" t="str">
            <v>Abs</v>
          </cell>
        </row>
        <row r="224">
          <cell r="A224">
            <v>232</v>
          </cell>
          <cell r="B224" t="str">
            <v>CANALE OLIVIER</v>
          </cell>
          <cell r="C224" t="str">
            <v>Abs</v>
          </cell>
          <cell r="D224" t="str">
            <v>Abs</v>
          </cell>
          <cell r="E224" t="str">
            <v>00000000Abs</v>
          </cell>
          <cell r="F224" t="str">
            <v>Abs</v>
          </cell>
          <cell r="G224" t="str">
            <v/>
          </cell>
          <cell r="H224" t="str">
            <v/>
          </cell>
          <cell r="I224" t="str">
            <v/>
          </cell>
          <cell r="J224">
            <v>1.2745370370370369E-3</v>
          </cell>
          <cell r="K224">
            <v>1.274652777777778E-3</v>
          </cell>
          <cell r="L224">
            <v>1.157407407410653E-7</v>
          </cell>
          <cell r="M224">
            <v>0</v>
          </cell>
          <cell r="N224">
            <v>0</v>
          </cell>
          <cell r="O224">
            <v>0</v>
          </cell>
          <cell r="P224" t="e">
            <v>#VALUE!</v>
          </cell>
          <cell r="Q224" t="str">
            <v>Abs</v>
          </cell>
        </row>
        <row r="225">
          <cell r="A225">
            <v>233</v>
          </cell>
          <cell r="B225" t="str">
            <v>BOYER FLORENT</v>
          </cell>
          <cell r="C225">
            <v>1.3986111111150331E-3</v>
          </cell>
          <cell r="D225" t="str">
            <v>2:00.84</v>
          </cell>
          <cell r="E225" t="str">
            <v>00002:00.84</v>
          </cell>
          <cell r="F225" t="str">
            <v>2:00.84</v>
          </cell>
          <cell r="G225" t="str">
            <v/>
          </cell>
          <cell r="H225" t="str">
            <v/>
          </cell>
          <cell r="I225" t="str">
            <v/>
          </cell>
          <cell r="J225">
            <v>1.2745370370370369E-3</v>
          </cell>
          <cell r="K225">
            <v>1.274652777777778E-3</v>
          </cell>
          <cell r="L225">
            <v>1.157407407410653E-7</v>
          </cell>
          <cell r="M225">
            <v>0</v>
          </cell>
          <cell r="N225">
            <v>1.3888888888927836E-3</v>
          </cell>
          <cell r="O225">
            <v>0</v>
          </cell>
          <cell r="P225">
            <v>9.7222222222494853E-6</v>
          </cell>
          <cell r="Q225">
            <v>1.3986111111150331E-3</v>
          </cell>
        </row>
        <row r="226">
          <cell r="A226">
            <v>234</v>
          </cell>
          <cell r="B226" t="str">
            <v>GEMMERLE HUGUES</v>
          </cell>
          <cell r="C226">
            <v>1.017361111113964E-3</v>
          </cell>
          <cell r="D226" t="str">
            <v>1:27.90</v>
          </cell>
          <cell r="E226" t="str">
            <v>00001:27.90</v>
          </cell>
          <cell r="F226" t="str">
            <v>1:27.90</v>
          </cell>
          <cell r="G226" t="str">
            <v/>
          </cell>
          <cell r="H226" t="str">
            <v/>
          </cell>
          <cell r="I226" t="str">
            <v/>
          </cell>
          <cell r="J226">
            <v>1.2745370370370369E-3</v>
          </cell>
          <cell r="K226">
            <v>1.274652777777778E-3</v>
          </cell>
          <cell r="L226">
            <v>1.157407407410653E-7</v>
          </cell>
          <cell r="M226">
            <v>0</v>
          </cell>
          <cell r="N226">
            <v>6.9444444444639181E-4</v>
          </cell>
          <cell r="O226">
            <v>3.1250000000087631E-4</v>
          </cell>
          <cell r="P226">
            <v>1.0416666666695877E-5</v>
          </cell>
          <cell r="Q226">
            <v>1.017361111113964E-3</v>
          </cell>
        </row>
        <row r="227">
          <cell r="A227">
            <v>236</v>
          </cell>
          <cell r="B227" t="str">
            <v>CALVESI DAMIEN</v>
          </cell>
          <cell r="C227" t="str">
            <v>Abd</v>
          </cell>
          <cell r="D227" t="str">
            <v>Abd</v>
          </cell>
          <cell r="E227" t="str">
            <v>00000000Abd</v>
          </cell>
          <cell r="F227" t="str">
            <v>Abd</v>
          </cell>
          <cell r="G227" t="str">
            <v/>
          </cell>
          <cell r="H227" t="str">
            <v/>
          </cell>
          <cell r="I227" t="str">
            <v/>
          </cell>
          <cell r="J227">
            <v>1.2745370370370369E-3</v>
          </cell>
          <cell r="K227">
            <v>1.274652777777778E-3</v>
          </cell>
          <cell r="L227">
            <v>1.157407407410653E-7</v>
          </cell>
          <cell r="M227">
            <v>0</v>
          </cell>
          <cell r="N227">
            <v>0</v>
          </cell>
          <cell r="O227">
            <v>0</v>
          </cell>
          <cell r="P227" t="e">
            <v>#VALUE!</v>
          </cell>
          <cell r="Q227" t="str">
            <v>Abd</v>
          </cell>
        </row>
        <row r="228">
          <cell r="A228">
            <v>237</v>
          </cell>
          <cell r="B228" t="str">
            <v>RECEVEAU SEBASTIEN</v>
          </cell>
          <cell r="C228">
            <v>8.535879629653566E-4</v>
          </cell>
          <cell r="D228" t="str">
            <v>1:13.75</v>
          </cell>
          <cell r="E228" t="str">
            <v>00001:13.75</v>
          </cell>
          <cell r="F228" t="str">
            <v>1:13.75</v>
          </cell>
          <cell r="G228" t="str">
            <v/>
          </cell>
          <cell r="H228" t="str">
            <v/>
          </cell>
          <cell r="I228" t="str">
            <v/>
          </cell>
          <cell r="J228">
            <v>1.2745370370370369E-3</v>
          </cell>
          <cell r="K228">
            <v>1.274652777777778E-3</v>
          </cell>
          <cell r="L228">
            <v>1.157407407410653E-7</v>
          </cell>
          <cell r="M228">
            <v>0</v>
          </cell>
          <cell r="N228">
            <v>6.9444444444639181E-4</v>
          </cell>
          <cell r="O228">
            <v>1.5046296296338489E-4</v>
          </cell>
          <cell r="P228">
            <v>8.6805555555798976E-6</v>
          </cell>
          <cell r="Q228">
            <v>8.535879629653566E-4</v>
          </cell>
        </row>
        <row r="229">
          <cell r="A229">
            <v>251</v>
          </cell>
          <cell r="B229" t="str">
            <v>LOQUER MANON</v>
          </cell>
          <cell r="C229" t="str">
            <v>Abs</v>
          </cell>
          <cell r="D229" t="str">
            <v>Abs</v>
          </cell>
          <cell r="E229" t="str">
            <v>00000000Abs</v>
          </cell>
          <cell r="F229" t="str">
            <v>Abs</v>
          </cell>
          <cell r="G229" t="str">
            <v/>
          </cell>
          <cell r="H229" t="str">
            <v/>
          </cell>
          <cell r="I229" t="str">
            <v/>
          </cell>
          <cell r="J229">
            <v>1.2745370370370369E-3</v>
          </cell>
          <cell r="K229">
            <v>1.274652777777778E-3</v>
          </cell>
          <cell r="L229">
            <v>1.157407407410653E-7</v>
          </cell>
          <cell r="M229">
            <v>0</v>
          </cell>
          <cell r="N229">
            <v>0</v>
          </cell>
          <cell r="O229">
            <v>0</v>
          </cell>
          <cell r="P229" t="e">
            <v>#VALUE!</v>
          </cell>
          <cell r="Q229" t="str">
            <v>Abs</v>
          </cell>
        </row>
        <row r="230">
          <cell r="A230">
            <v>252</v>
          </cell>
          <cell r="B230" t="str">
            <v>MEYE TAFALLA MARIE</v>
          </cell>
          <cell r="C230">
            <v>4.8321759259394763E-4</v>
          </cell>
          <cell r="D230" t="str">
            <v>41,75</v>
          </cell>
          <cell r="E230" t="str">
            <v>00000041,75</v>
          </cell>
          <cell r="F230" t="str">
            <v>41,75</v>
          </cell>
          <cell r="G230" t="str">
            <v/>
          </cell>
          <cell r="H230" t="str">
            <v/>
          </cell>
          <cell r="I230" t="str">
            <v/>
          </cell>
          <cell r="J230">
            <v>1.2745370370370369E-3</v>
          </cell>
          <cell r="K230">
            <v>1.274652777777778E-3</v>
          </cell>
          <cell r="L230">
            <v>1.157407407410653E-7</v>
          </cell>
          <cell r="M230">
            <v>0</v>
          </cell>
          <cell r="N230">
            <v>0</v>
          </cell>
          <cell r="O230">
            <v>4.7453703703836773E-4</v>
          </cell>
          <cell r="P230">
            <v>8.6805555555798976E-6</v>
          </cell>
          <cell r="Q230">
            <v>4.8321759259394763E-4</v>
          </cell>
        </row>
        <row r="231">
          <cell r="A231">
            <v>253</v>
          </cell>
          <cell r="B231" t="str">
            <v>LION MARION</v>
          </cell>
          <cell r="C231">
            <v>6.7233796296484833E-4</v>
          </cell>
          <cell r="D231" t="str">
            <v>58,09</v>
          </cell>
          <cell r="E231" t="str">
            <v>00000058,09</v>
          </cell>
          <cell r="F231" t="str">
            <v>58,09</v>
          </cell>
          <cell r="G231" t="str">
            <v/>
          </cell>
          <cell r="H231" t="str">
            <v/>
          </cell>
          <cell r="I231" t="str">
            <v/>
          </cell>
          <cell r="J231">
            <v>1.2745370370370369E-3</v>
          </cell>
          <cell r="K231">
            <v>1.274652777777778E-3</v>
          </cell>
          <cell r="L231">
            <v>1.157407407410653E-7</v>
          </cell>
          <cell r="M231">
            <v>0</v>
          </cell>
          <cell r="N231">
            <v>0</v>
          </cell>
          <cell r="O231">
            <v>6.7129629629817875E-4</v>
          </cell>
          <cell r="P231">
            <v>1.0416666666695877E-6</v>
          </cell>
          <cell r="Q231">
            <v>6.7233796296484833E-4</v>
          </cell>
        </row>
        <row r="232">
          <cell r="A232">
            <v>254</v>
          </cell>
          <cell r="B232" t="str">
            <v>LAFONTAINE PAULINE</v>
          </cell>
          <cell r="C232">
            <v>6.5335648148331362E-4</v>
          </cell>
          <cell r="D232" t="str">
            <v>56,45</v>
          </cell>
          <cell r="E232" t="str">
            <v>00000056,45</v>
          </cell>
          <cell r="F232" t="str">
            <v>56,45</v>
          </cell>
          <cell r="G232" t="str">
            <v/>
          </cell>
          <cell r="H232" t="str">
            <v/>
          </cell>
          <cell r="I232" t="str">
            <v/>
          </cell>
          <cell r="J232">
            <v>1.2745370370370369E-3</v>
          </cell>
          <cell r="K232">
            <v>1.274652777777778E-3</v>
          </cell>
          <cell r="L232">
            <v>1.157407407410653E-7</v>
          </cell>
          <cell r="M232">
            <v>0</v>
          </cell>
          <cell r="N232">
            <v>0</v>
          </cell>
          <cell r="O232">
            <v>6.4814814814996569E-4</v>
          </cell>
          <cell r="P232">
            <v>5.2083333333479385E-6</v>
          </cell>
          <cell r="Q232">
            <v>6.5335648148331362E-4</v>
          </cell>
        </row>
        <row r="233">
          <cell r="A233">
            <v>255</v>
          </cell>
          <cell r="B233" t="str">
            <v>FILLION-ROBIN ALICE</v>
          </cell>
          <cell r="C233">
            <v>6.4895833333515314E-4</v>
          </cell>
          <cell r="D233" t="str">
            <v>56,07</v>
          </cell>
          <cell r="E233" t="str">
            <v>00000056,07</v>
          </cell>
          <cell r="F233" t="str">
            <v>56,07</v>
          </cell>
          <cell r="G233" t="str">
            <v/>
          </cell>
          <cell r="H233" t="str">
            <v/>
          </cell>
          <cell r="I233" t="str">
            <v/>
          </cell>
          <cell r="J233">
            <v>1.2745370370370369E-3</v>
          </cell>
          <cell r="K233">
            <v>1.274652777777778E-3</v>
          </cell>
          <cell r="L233">
            <v>1.157407407410653E-7</v>
          </cell>
          <cell r="M233">
            <v>0</v>
          </cell>
          <cell r="N233">
            <v>0</v>
          </cell>
          <cell r="O233">
            <v>6.4814814814996569E-4</v>
          </cell>
          <cell r="P233">
            <v>8.1018518518745711E-7</v>
          </cell>
          <cell r="Q233">
            <v>6.4895833333515314E-4</v>
          </cell>
        </row>
        <row r="234">
          <cell r="A234">
            <v>256</v>
          </cell>
          <cell r="B234" t="str">
            <v>BOURGEOIS LEA</v>
          </cell>
          <cell r="C234">
            <v>7.0578703703901621E-4</v>
          </cell>
          <cell r="D234" t="str">
            <v>1:00.98</v>
          </cell>
          <cell r="E234" t="str">
            <v>00001:00.98</v>
          </cell>
          <cell r="F234" t="str">
            <v>1:00.98</v>
          </cell>
          <cell r="G234" t="str">
            <v/>
          </cell>
          <cell r="H234" t="str">
            <v/>
          </cell>
          <cell r="I234" t="str">
            <v/>
          </cell>
          <cell r="J234">
            <v>1.2745370370370369E-3</v>
          </cell>
          <cell r="K234">
            <v>1.274652777777778E-3</v>
          </cell>
          <cell r="L234">
            <v>1.157407407410653E-7</v>
          </cell>
          <cell r="M234">
            <v>0</v>
          </cell>
          <cell r="N234">
            <v>6.9444444444639181E-4</v>
          </cell>
          <cell r="O234">
            <v>0</v>
          </cell>
          <cell r="P234">
            <v>1.13425925926244E-5</v>
          </cell>
          <cell r="Q234">
            <v>7.0578703703901621E-4</v>
          </cell>
        </row>
        <row r="235">
          <cell r="A235">
            <v>257</v>
          </cell>
          <cell r="B235" t="str">
            <v>CHAMBRAUD MILLY</v>
          </cell>
          <cell r="C235">
            <v>6.777777777796784E-4</v>
          </cell>
          <cell r="D235" t="str">
            <v>58,56</v>
          </cell>
          <cell r="E235" t="str">
            <v>00000058,56</v>
          </cell>
          <cell r="F235" t="str">
            <v>58,56</v>
          </cell>
          <cell r="G235" t="str">
            <v/>
          </cell>
          <cell r="H235" t="str">
            <v/>
          </cell>
          <cell r="I235" t="str">
            <v/>
          </cell>
          <cell r="J235">
            <v>1.2745370370370369E-3</v>
          </cell>
          <cell r="K235">
            <v>1.274652777777778E-3</v>
          </cell>
          <cell r="L235">
            <v>1.157407407410653E-7</v>
          </cell>
          <cell r="M235">
            <v>0</v>
          </cell>
          <cell r="N235">
            <v>0</v>
          </cell>
          <cell r="O235">
            <v>6.7129629629817875E-4</v>
          </cell>
          <cell r="P235">
            <v>6.4814814814996569E-6</v>
          </cell>
          <cell r="Q235">
            <v>6.777777777796784E-4</v>
          </cell>
        </row>
        <row r="236">
          <cell r="A236">
            <v>259</v>
          </cell>
          <cell r="B236" t="str">
            <v>NUSSBAUMER CHLOE</v>
          </cell>
          <cell r="C236">
            <v>7.1608796296497102E-4</v>
          </cell>
          <cell r="D236" t="str">
            <v>1:01.87</v>
          </cell>
          <cell r="E236" t="str">
            <v>00001:01.87</v>
          </cell>
          <cell r="F236" t="str">
            <v>1:01.87</v>
          </cell>
          <cell r="G236" t="str">
            <v/>
          </cell>
          <cell r="H236" t="str">
            <v/>
          </cell>
          <cell r="I236" t="str">
            <v/>
          </cell>
          <cell r="J236">
            <v>1.2745370370370369E-3</v>
          </cell>
          <cell r="K236">
            <v>1.274652777777778E-3</v>
          </cell>
          <cell r="L236">
            <v>1.157407407410653E-7</v>
          </cell>
          <cell r="M236">
            <v>0</v>
          </cell>
          <cell r="N236">
            <v>6.9444444444639181E-4</v>
          </cell>
          <cell r="O236">
            <v>1.157407407410653E-5</v>
          </cell>
          <cell r="P236">
            <v>1.0069444444472681E-5</v>
          </cell>
          <cell r="Q236">
            <v>7.1608796296497102E-4</v>
          </cell>
        </row>
        <row r="237">
          <cell r="A237">
            <v>260</v>
          </cell>
          <cell r="B237" t="str">
            <v>MASSON EMMANUELLE</v>
          </cell>
          <cell r="C237">
            <v>7.2743055555759542E-4</v>
          </cell>
          <cell r="D237" t="str">
            <v>1:02.85</v>
          </cell>
          <cell r="E237" t="str">
            <v>00001:02.85</v>
          </cell>
          <cell r="F237" t="str">
            <v>1:02.85</v>
          </cell>
          <cell r="G237" t="str">
            <v/>
          </cell>
          <cell r="H237" t="str">
            <v/>
          </cell>
          <cell r="I237" t="str">
            <v/>
          </cell>
          <cell r="J237">
            <v>1.2745370370370369E-3</v>
          </cell>
          <cell r="K237">
            <v>1.274652777777778E-3</v>
          </cell>
          <cell r="L237">
            <v>1.157407407410653E-7</v>
          </cell>
          <cell r="M237">
            <v>0</v>
          </cell>
          <cell r="N237">
            <v>6.9444444444639181E-4</v>
          </cell>
          <cell r="O237">
            <v>2.314814814821306E-5</v>
          </cell>
          <cell r="P237">
            <v>9.8379629629905506E-6</v>
          </cell>
          <cell r="Q237">
            <v>7.2743055555759542E-4</v>
          </cell>
        </row>
        <row r="238">
          <cell r="A238">
            <v>261</v>
          </cell>
          <cell r="B238" t="str">
            <v>JUNQUET MARLENE</v>
          </cell>
          <cell r="C238">
            <v>7.5613425926137961E-4</v>
          </cell>
          <cell r="D238" t="str">
            <v>1:05.33</v>
          </cell>
          <cell r="E238" t="str">
            <v>00001:05.33</v>
          </cell>
          <cell r="F238" t="str">
            <v>1:05.33</v>
          </cell>
          <cell r="G238" t="str">
            <v/>
          </cell>
          <cell r="H238" t="str">
            <v/>
          </cell>
          <cell r="I238" t="str">
            <v/>
          </cell>
          <cell r="J238">
            <v>1.2745370370370369E-3</v>
          </cell>
          <cell r="K238">
            <v>1.274652777777778E-3</v>
          </cell>
          <cell r="L238">
            <v>1.157407407410653E-7</v>
          </cell>
          <cell r="M238">
            <v>0</v>
          </cell>
          <cell r="N238">
            <v>6.9444444444639181E-4</v>
          </cell>
          <cell r="O238">
            <v>5.7870370370532651E-5</v>
          </cell>
          <cell r="P238">
            <v>3.8194444444551549E-6</v>
          </cell>
          <cell r="Q238">
            <v>7.5613425926137961E-4</v>
          </cell>
        </row>
        <row r="239">
          <cell r="A239">
            <v>262</v>
          </cell>
          <cell r="B239" t="str">
            <v>GAROFALO CAMILLE</v>
          </cell>
          <cell r="C239">
            <v>7.5567129629841535E-4</v>
          </cell>
          <cell r="D239" t="str">
            <v>1:05.29</v>
          </cell>
          <cell r="E239" t="str">
            <v>00001:05.29</v>
          </cell>
          <cell r="F239" t="str">
            <v>1:05.29</v>
          </cell>
          <cell r="G239" t="str">
            <v/>
          </cell>
          <cell r="H239" t="str">
            <v/>
          </cell>
          <cell r="I239" t="str">
            <v/>
          </cell>
          <cell r="J239">
            <v>1.2745370370370369E-3</v>
          </cell>
          <cell r="K239">
            <v>1.274652777777778E-3</v>
          </cell>
          <cell r="L239">
            <v>1.157407407410653E-7</v>
          </cell>
          <cell r="M239">
            <v>0</v>
          </cell>
          <cell r="N239">
            <v>6.9444444444639181E-4</v>
          </cell>
          <cell r="O239">
            <v>5.7870370370532651E-5</v>
          </cell>
          <cell r="P239">
            <v>3.3564814814908937E-6</v>
          </cell>
          <cell r="Q239">
            <v>7.5567129629841535E-4</v>
          </cell>
        </row>
        <row r="240">
          <cell r="A240">
            <v>263</v>
          </cell>
          <cell r="B240" t="str">
            <v>MAYEUX ALICIA</v>
          </cell>
          <cell r="C240">
            <v>8.1145833333560883E-4</v>
          </cell>
          <cell r="D240" t="str">
            <v>1:10.11</v>
          </cell>
          <cell r="E240" t="str">
            <v>00001:10.11</v>
          </cell>
          <cell r="F240" t="str">
            <v>1:10.11</v>
          </cell>
          <cell r="G240" t="str">
            <v/>
          </cell>
          <cell r="H240" t="str">
            <v/>
          </cell>
          <cell r="I240" t="str">
            <v/>
          </cell>
          <cell r="J240">
            <v>1.2745370370370369E-3</v>
          </cell>
          <cell r="K240">
            <v>1.274652777777778E-3</v>
          </cell>
          <cell r="L240">
            <v>1.157407407410653E-7</v>
          </cell>
          <cell r="M240">
            <v>0</v>
          </cell>
          <cell r="N240">
            <v>6.9444444444639181E-4</v>
          </cell>
          <cell r="O240">
            <v>1.157407407410653E-4</v>
          </cell>
          <cell r="P240">
            <v>1.2731481481517183E-6</v>
          </cell>
          <cell r="Q240">
            <v>8.1145833333560883E-4</v>
          </cell>
        </row>
        <row r="241">
          <cell r="A241">
            <v>264</v>
          </cell>
          <cell r="B241" t="str">
            <v>POISSON JULIETTE</v>
          </cell>
          <cell r="C241">
            <v>7.6527777777992377E-4</v>
          </cell>
          <cell r="D241" t="str">
            <v>1:06.12</v>
          </cell>
          <cell r="E241" t="str">
            <v>00001:06.12</v>
          </cell>
          <cell r="F241" t="str">
            <v>1:06.12</v>
          </cell>
          <cell r="G241" t="str">
            <v/>
          </cell>
          <cell r="H241" t="str">
            <v/>
          </cell>
          <cell r="I241" t="str">
            <v/>
          </cell>
          <cell r="J241">
            <v>1.2745370370370369E-3</v>
          </cell>
          <cell r="K241">
            <v>1.274652777777778E-3</v>
          </cell>
          <cell r="L241">
            <v>1.157407407410653E-7</v>
          </cell>
          <cell r="M241">
            <v>0</v>
          </cell>
          <cell r="N241">
            <v>6.9444444444639181E-4</v>
          </cell>
          <cell r="O241">
            <v>6.9444444444639181E-5</v>
          </cell>
          <cell r="P241">
            <v>1.3888888888927836E-6</v>
          </cell>
          <cell r="Q241">
            <v>7.6527777777992377E-4</v>
          </cell>
        </row>
        <row r="242">
          <cell r="A242">
            <v>265</v>
          </cell>
          <cell r="B242" t="str">
            <v>BORRELLY LEA</v>
          </cell>
          <cell r="C242">
            <v>7.6053240740954009E-4</v>
          </cell>
          <cell r="D242" t="str">
            <v>1:05.71</v>
          </cell>
          <cell r="E242" t="str">
            <v>00001:05.71</v>
          </cell>
          <cell r="F242" t="str">
            <v>1:05.71</v>
          </cell>
          <cell r="G242" t="str">
            <v/>
          </cell>
          <cell r="H242" t="str">
            <v/>
          </cell>
          <cell r="I242" t="str">
            <v/>
          </cell>
          <cell r="J242">
            <v>1.2745370370370369E-3</v>
          </cell>
          <cell r="K242">
            <v>1.274652777777778E-3</v>
          </cell>
          <cell r="L242">
            <v>1.157407407410653E-7</v>
          </cell>
          <cell r="M242">
            <v>0</v>
          </cell>
          <cell r="N242">
            <v>6.9444444444639181E-4</v>
          </cell>
          <cell r="O242">
            <v>5.7870370370532651E-5</v>
          </cell>
          <cell r="P242">
            <v>8.2175925926156364E-6</v>
          </cell>
          <cell r="Q242">
            <v>7.6053240740954009E-4</v>
          </cell>
        </row>
        <row r="243">
          <cell r="A243">
            <v>266</v>
          </cell>
          <cell r="B243" t="str">
            <v>MENUT SEVERINE</v>
          </cell>
          <cell r="C243">
            <v>8.1805555555784955E-4</v>
          </cell>
          <cell r="D243" t="str">
            <v>1:10.68</v>
          </cell>
          <cell r="E243" t="str">
            <v>00001:10.68</v>
          </cell>
          <cell r="F243" t="str">
            <v>1:10.68</v>
          </cell>
          <cell r="G243" t="str">
            <v/>
          </cell>
          <cell r="H243" t="str">
            <v/>
          </cell>
          <cell r="I243" t="str">
            <v/>
          </cell>
          <cell r="J243">
            <v>1.2745370370370369E-3</v>
          </cell>
          <cell r="K243">
            <v>1.274652777777778E-3</v>
          </cell>
          <cell r="L243">
            <v>1.157407407410653E-7</v>
          </cell>
          <cell r="M243">
            <v>0</v>
          </cell>
          <cell r="N243">
            <v>6.9444444444639181E-4</v>
          </cell>
          <cell r="O243">
            <v>1.157407407410653E-4</v>
          </cell>
          <cell r="P243">
            <v>7.8703703703924405E-6</v>
          </cell>
          <cell r="Q243">
            <v>8.1805555555784955E-4</v>
          </cell>
        </row>
        <row r="244">
          <cell r="A244">
            <v>267</v>
          </cell>
          <cell r="B244" t="str">
            <v>CAILLE DELPHINE</v>
          </cell>
          <cell r="C244">
            <v>8.0729166666893048E-4</v>
          </cell>
          <cell r="D244" t="str">
            <v>1:09.75</v>
          </cell>
          <cell r="E244" t="str">
            <v>00001:09.75</v>
          </cell>
          <cell r="F244" t="str">
            <v>1:09.75</v>
          </cell>
          <cell r="G244" t="str">
            <v/>
          </cell>
          <cell r="H244" t="str">
            <v/>
          </cell>
          <cell r="I244" t="str">
            <v/>
          </cell>
          <cell r="J244">
            <v>1.2745370370370369E-3</v>
          </cell>
          <cell r="K244">
            <v>1.274652777777778E-3</v>
          </cell>
          <cell r="L244">
            <v>1.157407407410653E-7</v>
          </cell>
          <cell r="M244">
            <v>0</v>
          </cell>
          <cell r="N244">
            <v>6.9444444444639181E-4</v>
          </cell>
          <cell r="O244">
            <v>1.0416666666695877E-4</v>
          </cell>
          <cell r="P244">
            <v>8.6805555555798976E-6</v>
          </cell>
          <cell r="Q244">
            <v>8.0729166666893048E-4</v>
          </cell>
        </row>
        <row r="245">
          <cell r="A245">
            <v>268</v>
          </cell>
          <cell r="B245" t="str">
            <v>PLATEAU CHLOE</v>
          </cell>
          <cell r="C245">
            <v>7.8564814815035126E-4</v>
          </cell>
          <cell r="D245" t="str">
            <v>1:07.88</v>
          </cell>
          <cell r="E245" t="str">
            <v>00001:07.88</v>
          </cell>
          <cell r="F245" t="str">
            <v>1:07.88</v>
          </cell>
          <cell r="G245" t="str">
            <v/>
          </cell>
          <cell r="H245" t="str">
            <v/>
          </cell>
          <cell r="I245" t="str">
            <v/>
          </cell>
          <cell r="J245">
            <v>1.2745370370370369E-3</v>
          </cell>
          <cell r="K245">
            <v>1.274652777777778E-3</v>
          </cell>
          <cell r="L245">
            <v>1.157407407410653E-7</v>
          </cell>
          <cell r="M245">
            <v>0</v>
          </cell>
          <cell r="N245">
            <v>6.9444444444639181E-4</v>
          </cell>
          <cell r="O245">
            <v>8.1018518518745711E-5</v>
          </cell>
          <cell r="P245">
            <v>1.0185185185213746E-5</v>
          </cell>
          <cell r="Q245">
            <v>7.8564814815035126E-4</v>
          </cell>
        </row>
        <row r="246">
          <cell r="A246">
            <v>269</v>
          </cell>
          <cell r="B246" t="str">
            <v>GAZEAUX CAROLINE</v>
          </cell>
          <cell r="C246">
            <v>7.9456018518741329E-4</v>
          </cell>
          <cell r="D246" t="str">
            <v>1:08.65</v>
          </cell>
          <cell r="E246" t="str">
            <v>00001:08.65</v>
          </cell>
          <cell r="F246" t="str">
            <v>1:08.65</v>
          </cell>
          <cell r="G246" t="str">
            <v/>
          </cell>
          <cell r="H246" t="str">
            <v/>
          </cell>
          <cell r="I246" t="str">
            <v/>
          </cell>
          <cell r="J246">
            <v>1.2745370370370369E-3</v>
          </cell>
          <cell r="K246">
            <v>1.274652777777778E-3</v>
          </cell>
          <cell r="L246">
            <v>1.157407407410653E-7</v>
          </cell>
          <cell r="M246">
            <v>0</v>
          </cell>
          <cell r="N246">
            <v>6.9444444444639181E-4</v>
          </cell>
          <cell r="O246">
            <v>9.2592592592852241E-5</v>
          </cell>
          <cell r="P246">
            <v>7.5231481481692446E-6</v>
          </cell>
          <cell r="Q246">
            <v>7.9456018518741329E-4</v>
          </cell>
        </row>
        <row r="247">
          <cell r="A247">
            <v>270</v>
          </cell>
          <cell r="B247" t="str">
            <v>PATEAU LEA</v>
          </cell>
          <cell r="C247">
            <v>9.6099537037306519E-4</v>
          </cell>
          <cell r="D247" t="str">
            <v>1:23.03</v>
          </cell>
          <cell r="E247" t="str">
            <v>00001:23.03</v>
          </cell>
          <cell r="F247" t="str">
            <v>1:23.03</v>
          </cell>
          <cell r="G247" t="str">
            <v/>
          </cell>
          <cell r="H247" t="str">
            <v/>
          </cell>
          <cell r="I247" t="str">
            <v/>
          </cell>
          <cell r="J247">
            <v>1.2745370370370369E-3</v>
          </cell>
          <cell r="K247">
            <v>1.274652777777778E-3</v>
          </cell>
          <cell r="L247">
            <v>1.157407407410653E-7</v>
          </cell>
          <cell r="M247">
            <v>0</v>
          </cell>
          <cell r="N247">
            <v>6.9444444444639181E-4</v>
          </cell>
          <cell r="O247">
            <v>2.6620370370445019E-4</v>
          </cell>
          <cell r="P247">
            <v>3.472222222231959E-7</v>
          </cell>
          <cell r="Q247">
            <v>9.6099537037306519E-4</v>
          </cell>
        </row>
        <row r="248">
          <cell r="A248">
            <v>271</v>
          </cell>
          <cell r="B248" t="str">
            <v>ADREIT VALENTINE</v>
          </cell>
          <cell r="C248">
            <v>7.6655092592807549E-4</v>
          </cell>
          <cell r="D248" t="str">
            <v>1:06.23</v>
          </cell>
          <cell r="E248" t="str">
            <v>00001:06.23</v>
          </cell>
          <cell r="F248" t="str">
            <v>1:06.23</v>
          </cell>
          <cell r="G248" t="str">
            <v/>
          </cell>
          <cell r="H248" t="str">
            <v/>
          </cell>
          <cell r="I248" t="str">
            <v/>
          </cell>
          <cell r="J248">
            <v>1.2745370370370369E-3</v>
          </cell>
          <cell r="K248">
            <v>1.274652777777778E-3</v>
          </cell>
          <cell r="L248">
            <v>1.157407407410653E-7</v>
          </cell>
          <cell r="M248">
            <v>0</v>
          </cell>
          <cell r="N248">
            <v>6.9444444444639181E-4</v>
          </cell>
          <cell r="O248">
            <v>6.9444444444639181E-5</v>
          </cell>
          <cell r="P248">
            <v>2.6620370370445019E-6</v>
          </cell>
          <cell r="Q248">
            <v>7.6655092592807549E-4</v>
          </cell>
        </row>
        <row r="249">
          <cell r="A249">
            <v>272</v>
          </cell>
          <cell r="B249" t="str">
            <v>ANQUETIL CAMILLE</v>
          </cell>
          <cell r="C249">
            <v>9.0081018518771124E-4</v>
          </cell>
          <cell r="D249" t="str">
            <v>1:17.83</v>
          </cell>
          <cell r="E249" t="str">
            <v>00001:17.83</v>
          </cell>
          <cell r="F249" t="str">
            <v>1:17.83</v>
          </cell>
          <cell r="G249" t="str">
            <v/>
          </cell>
          <cell r="H249" t="str">
            <v/>
          </cell>
          <cell r="I249" t="str">
            <v/>
          </cell>
          <cell r="J249">
            <v>1.2745370370370369E-3</v>
          </cell>
          <cell r="K249">
            <v>1.274652777777778E-3</v>
          </cell>
          <cell r="L249">
            <v>1.157407407410653E-7</v>
          </cell>
          <cell r="M249">
            <v>0</v>
          </cell>
          <cell r="N249">
            <v>6.9444444444639181E-4</v>
          </cell>
          <cell r="O249">
            <v>1.9675925925981101E-4</v>
          </cell>
          <cell r="P249">
            <v>9.60648148150842E-6</v>
          </cell>
          <cell r="Q249">
            <v>9.0081018518771124E-4</v>
          </cell>
        </row>
        <row r="250">
          <cell r="A250">
            <v>273</v>
          </cell>
          <cell r="B250" t="str">
            <v>BARDIN ALICE</v>
          </cell>
          <cell r="C250">
            <v>7.8078703703922652E-4</v>
          </cell>
          <cell r="D250" t="str">
            <v>1:07.46</v>
          </cell>
          <cell r="E250" t="str">
            <v>00001:07.46</v>
          </cell>
          <cell r="F250" t="str">
            <v>1:07.46</v>
          </cell>
          <cell r="G250" t="str">
            <v/>
          </cell>
          <cell r="H250" t="str">
            <v/>
          </cell>
          <cell r="I250" t="str">
            <v/>
          </cell>
          <cell r="J250">
            <v>1.2745370370370369E-3</v>
          </cell>
          <cell r="K250">
            <v>1.274652777777778E-3</v>
          </cell>
          <cell r="L250">
            <v>1.157407407410653E-7</v>
          </cell>
          <cell r="M250">
            <v>0</v>
          </cell>
          <cell r="N250">
            <v>6.9444444444639181E-4</v>
          </cell>
          <cell r="O250">
            <v>8.1018518518745711E-5</v>
          </cell>
          <cell r="P250">
            <v>5.3240740740890038E-6</v>
          </cell>
          <cell r="Q250">
            <v>7.8078703703922652E-4</v>
          </cell>
        </row>
        <row r="251">
          <cell r="A251">
            <v>274</v>
          </cell>
          <cell r="B251" t="str">
            <v>ROUVET MAYLLIS</v>
          </cell>
          <cell r="C251">
            <v>8.4872685185423185E-4</v>
          </cell>
          <cell r="D251" t="str">
            <v>1:13.33</v>
          </cell>
          <cell r="E251" t="str">
            <v>00001:13.33</v>
          </cell>
          <cell r="F251" t="str">
            <v>1:13.33</v>
          </cell>
          <cell r="G251" t="str">
            <v/>
          </cell>
          <cell r="H251" t="str">
            <v/>
          </cell>
          <cell r="I251" t="str">
            <v/>
          </cell>
          <cell r="J251">
            <v>1.2745370370370369E-3</v>
          </cell>
          <cell r="K251">
            <v>1.274652777777778E-3</v>
          </cell>
          <cell r="L251">
            <v>1.157407407410653E-7</v>
          </cell>
          <cell r="M251">
            <v>0</v>
          </cell>
          <cell r="N251">
            <v>6.9444444444639181E-4</v>
          </cell>
          <cell r="O251">
            <v>1.5046296296338489E-4</v>
          </cell>
          <cell r="P251">
            <v>3.8194444444551549E-6</v>
          </cell>
          <cell r="Q251">
            <v>8.4872685185423185E-4</v>
          </cell>
        </row>
        <row r="252">
          <cell r="A252">
            <v>275</v>
          </cell>
          <cell r="B252" t="str">
            <v>LECONTE MARINE</v>
          </cell>
          <cell r="C252" t="str">
            <v>Abd</v>
          </cell>
          <cell r="D252" t="str">
            <v>Abd</v>
          </cell>
          <cell r="E252" t="str">
            <v>00000000Abd</v>
          </cell>
          <cell r="F252" t="str">
            <v>Abd</v>
          </cell>
          <cell r="G252" t="str">
            <v/>
          </cell>
          <cell r="H252" t="str">
            <v/>
          </cell>
          <cell r="I252" t="str">
            <v/>
          </cell>
          <cell r="J252">
            <v>1.2745370370370369E-3</v>
          </cell>
          <cell r="K252">
            <v>1.274652777777778E-3</v>
          </cell>
          <cell r="L252">
            <v>1.157407407410653E-7</v>
          </cell>
          <cell r="M252">
            <v>0</v>
          </cell>
          <cell r="N252">
            <v>0</v>
          </cell>
          <cell r="O252">
            <v>0</v>
          </cell>
          <cell r="P252" t="e">
            <v>#VALUE!</v>
          </cell>
          <cell r="Q252" t="str">
            <v>Abd</v>
          </cell>
        </row>
        <row r="253">
          <cell r="A253">
            <v>276</v>
          </cell>
          <cell r="B253" t="str">
            <v>FREIN CELINE</v>
          </cell>
          <cell r="C253">
            <v>9.383101851878164E-4</v>
          </cell>
          <cell r="D253" t="str">
            <v>1:21.07</v>
          </cell>
          <cell r="E253" t="str">
            <v>00001:21.07</v>
          </cell>
          <cell r="F253" t="str">
            <v>1:21.07</v>
          </cell>
          <cell r="G253" t="str">
            <v/>
          </cell>
          <cell r="H253" t="str">
            <v/>
          </cell>
          <cell r="I253" t="str">
            <v/>
          </cell>
          <cell r="J253">
            <v>1.2745370370370369E-3</v>
          </cell>
          <cell r="K253">
            <v>1.274652777777778E-3</v>
          </cell>
          <cell r="L253">
            <v>1.157407407410653E-7</v>
          </cell>
          <cell r="M253">
            <v>0</v>
          </cell>
          <cell r="N253">
            <v>6.9444444444639181E-4</v>
          </cell>
          <cell r="O253">
            <v>2.4305555555623713E-4</v>
          </cell>
          <cell r="P253">
            <v>8.1018518518745711E-7</v>
          </cell>
          <cell r="Q253">
            <v>9.383101851878164E-4</v>
          </cell>
        </row>
        <row r="254">
          <cell r="A254">
            <v>277</v>
          </cell>
          <cell r="B254" t="str">
            <v>BIGRE OLIVIA</v>
          </cell>
          <cell r="C254">
            <v>1.0734953703733807E-3</v>
          </cell>
          <cell r="D254" t="str">
            <v>1:32.75</v>
          </cell>
          <cell r="E254" t="str">
            <v>00001:32.75</v>
          </cell>
          <cell r="F254" t="str">
            <v>1:32.75</v>
          </cell>
          <cell r="G254" t="str">
            <v/>
          </cell>
          <cell r="H254" t="str">
            <v/>
          </cell>
          <cell r="I254" t="str">
            <v/>
          </cell>
          <cell r="J254">
            <v>1.2745370370370369E-3</v>
          </cell>
          <cell r="K254">
            <v>1.274652777777778E-3</v>
          </cell>
          <cell r="L254">
            <v>1.157407407410653E-7</v>
          </cell>
          <cell r="M254">
            <v>0</v>
          </cell>
          <cell r="N254">
            <v>6.9444444444639181E-4</v>
          </cell>
          <cell r="O254">
            <v>3.7037037037140896E-4</v>
          </cell>
          <cell r="P254">
            <v>8.6805555555798976E-6</v>
          </cell>
          <cell r="Q254">
            <v>1.0734953703733807E-3</v>
          </cell>
        </row>
        <row r="255">
          <cell r="A255">
            <v>278</v>
          </cell>
          <cell r="B255" t="str">
            <v>ARNAUD ORIANE</v>
          </cell>
          <cell r="C255">
            <v>5.109953703718033E-4</v>
          </cell>
          <cell r="D255" t="str">
            <v>44,15</v>
          </cell>
          <cell r="E255" t="str">
            <v>00000044,15</v>
          </cell>
          <cell r="F255" t="str">
            <v>44,15</v>
          </cell>
          <cell r="G255" t="str">
            <v/>
          </cell>
          <cell r="H255" t="str">
            <v/>
          </cell>
          <cell r="I255" t="str">
            <v/>
          </cell>
          <cell r="J255">
            <v>1.2745370370370369E-3</v>
          </cell>
          <cell r="K255">
            <v>1.274652777777778E-3</v>
          </cell>
          <cell r="L255">
            <v>1.157407407410653E-7</v>
          </cell>
          <cell r="M255">
            <v>0</v>
          </cell>
          <cell r="N255">
            <v>0</v>
          </cell>
          <cell r="O255">
            <v>5.0925925926068732E-4</v>
          </cell>
          <cell r="P255">
            <v>1.7361111111159795E-6</v>
          </cell>
          <cell r="Q255">
            <v>5.109953703718033E-4</v>
          </cell>
        </row>
        <row r="256">
          <cell r="A256">
            <v>279</v>
          </cell>
          <cell r="B256" t="str">
            <v>PREVOST PAULINE</v>
          </cell>
          <cell r="C256">
            <v>7.3101851852056844E-4</v>
          </cell>
          <cell r="D256" t="str">
            <v>1:03.16</v>
          </cell>
          <cell r="E256" t="str">
            <v>00001:03.16</v>
          </cell>
          <cell r="F256" t="str">
            <v>1:03.16</v>
          </cell>
          <cell r="G256" t="str">
            <v/>
          </cell>
          <cell r="H256" t="str">
            <v/>
          </cell>
          <cell r="I256" t="str">
            <v/>
          </cell>
          <cell r="J256">
            <v>1.2745370370370369E-3</v>
          </cell>
          <cell r="K256">
            <v>1.274652777777778E-3</v>
          </cell>
          <cell r="L256">
            <v>1.157407407410653E-7</v>
          </cell>
          <cell r="M256">
            <v>0</v>
          </cell>
          <cell r="N256">
            <v>6.9444444444639181E-4</v>
          </cell>
          <cell r="O256">
            <v>3.472222222231959E-5</v>
          </cell>
          <cell r="P256">
            <v>1.8518518518570448E-6</v>
          </cell>
          <cell r="Q256">
            <v>7.3101851852056844E-4</v>
          </cell>
        </row>
        <row r="257">
          <cell r="A257">
            <v>280</v>
          </cell>
          <cell r="B257" t="str">
            <v>BATT ALICE</v>
          </cell>
          <cell r="C257">
            <v>7.0335648148345383E-4</v>
          </cell>
          <cell r="D257" t="str">
            <v>1:00.77</v>
          </cell>
          <cell r="E257" t="str">
            <v>00001:00.77</v>
          </cell>
          <cell r="F257" t="str">
            <v>1:00.77</v>
          </cell>
          <cell r="G257" t="str">
            <v/>
          </cell>
          <cell r="H257" t="str">
            <v/>
          </cell>
          <cell r="I257" t="str">
            <v/>
          </cell>
          <cell r="J257">
            <v>1.2745370370370369E-3</v>
          </cell>
          <cell r="K257">
            <v>1.274652777777778E-3</v>
          </cell>
          <cell r="L257">
            <v>1.157407407410653E-7</v>
          </cell>
          <cell r="M257">
            <v>0</v>
          </cell>
          <cell r="N257">
            <v>6.9444444444639181E-4</v>
          </cell>
          <cell r="O257">
            <v>0</v>
          </cell>
          <cell r="P257">
            <v>8.9120370370620282E-6</v>
          </cell>
          <cell r="Q257">
            <v>7.0335648148345383E-4</v>
          </cell>
        </row>
        <row r="258">
          <cell r="A258">
            <v>281</v>
          </cell>
          <cell r="B258" t="str">
            <v>EL MAAROUFI ELIDRISSI NAOUAL</v>
          </cell>
          <cell r="C258" t="str">
            <v>Abd</v>
          </cell>
          <cell r="D258" t="str">
            <v>Abd</v>
          </cell>
          <cell r="E258" t="str">
            <v>00000000Abd</v>
          </cell>
          <cell r="F258" t="str">
            <v>Abd</v>
          </cell>
          <cell r="G258" t="str">
            <v/>
          </cell>
          <cell r="H258" t="str">
            <v/>
          </cell>
          <cell r="I258" t="str">
            <v/>
          </cell>
          <cell r="J258">
            <v>1.2745370370370369E-3</v>
          </cell>
          <cell r="K258">
            <v>1.274652777777778E-3</v>
          </cell>
          <cell r="L258">
            <v>1.157407407410653E-7</v>
          </cell>
          <cell r="M258">
            <v>0</v>
          </cell>
          <cell r="N258">
            <v>0</v>
          </cell>
          <cell r="O258">
            <v>0</v>
          </cell>
          <cell r="P258" t="e">
            <v>#VALUE!</v>
          </cell>
          <cell r="Q258" t="str">
            <v>Abd</v>
          </cell>
        </row>
        <row r="259">
          <cell r="A259">
            <v>282</v>
          </cell>
          <cell r="B259" t="str">
            <v>LANTERI LAURY</v>
          </cell>
          <cell r="C259">
            <v>8.3043981481714354E-4</v>
          </cell>
          <cell r="D259" t="str">
            <v>1:11.75</v>
          </cell>
          <cell r="E259" t="str">
            <v>00001:11.75</v>
          </cell>
          <cell r="F259" t="str">
            <v>1:11.75</v>
          </cell>
          <cell r="G259" t="str">
            <v/>
          </cell>
          <cell r="H259" t="str">
            <v/>
          </cell>
          <cell r="I259" t="str">
            <v/>
          </cell>
          <cell r="J259">
            <v>1.2745370370370369E-3</v>
          </cell>
          <cell r="K259">
            <v>1.274652777777778E-3</v>
          </cell>
          <cell r="L259">
            <v>1.157407407410653E-7</v>
          </cell>
          <cell r="M259">
            <v>0</v>
          </cell>
          <cell r="N259">
            <v>6.9444444444639181E-4</v>
          </cell>
          <cell r="O259">
            <v>1.2731481481517183E-4</v>
          </cell>
          <cell r="P259">
            <v>8.6805555555798976E-6</v>
          </cell>
          <cell r="Q259">
            <v>8.3043981481714354E-4</v>
          </cell>
        </row>
        <row r="260">
          <cell r="A260">
            <v>283</v>
          </cell>
          <cell r="B260" t="str">
            <v>BAILLY CLEMENCE</v>
          </cell>
          <cell r="C260">
            <v>7.7222222222438769E-4</v>
          </cell>
          <cell r="D260" t="str">
            <v>1:06.72</v>
          </cell>
          <cell r="E260" t="str">
            <v>00001:06.72</v>
          </cell>
          <cell r="F260" t="str">
            <v>1:06.72</v>
          </cell>
          <cell r="G260" t="str">
            <v/>
          </cell>
          <cell r="H260" t="str">
            <v/>
          </cell>
          <cell r="I260" t="str">
            <v/>
          </cell>
          <cell r="J260">
            <v>1.2745370370370369E-3</v>
          </cell>
          <cell r="K260">
            <v>1.274652777777778E-3</v>
          </cell>
          <cell r="L260">
            <v>1.157407407410653E-7</v>
          </cell>
          <cell r="M260">
            <v>0</v>
          </cell>
          <cell r="N260">
            <v>6.9444444444639181E-4</v>
          </cell>
          <cell r="O260">
            <v>6.9444444444639181E-5</v>
          </cell>
          <cell r="P260">
            <v>8.3333333333567017E-6</v>
          </cell>
          <cell r="Q260">
            <v>7.7222222222438769E-4</v>
          </cell>
        </row>
        <row r="261">
          <cell r="A261">
            <v>284</v>
          </cell>
          <cell r="B261" t="str">
            <v>BARHA INES</v>
          </cell>
          <cell r="C261">
            <v>7.7789351852069989E-4</v>
          </cell>
          <cell r="D261" t="str">
            <v>1:07.21</v>
          </cell>
          <cell r="E261" t="str">
            <v>00001:07.21</v>
          </cell>
          <cell r="F261" t="str">
            <v>1:07.21</v>
          </cell>
          <cell r="G261" t="str">
            <v/>
          </cell>
          <cell r="H261" t="str">
            <v/>
          </cell>
          <cell r="I261" t="str">
            <v/>
          </cell>
          <cell r="J261">
            <v>1.2745370370370369E-3</v>
          </cell>
          <cell r="K261">
            <v>1.274652777777778E-3</v>
          </cell>
          <cell r="L261">
            <v>1.157407407410653E-7</v>
          </cell>
          <cell r="M261">
            <v>0</v>
          </cell>
          <cell r="N261">
            <v>6.9444444444639181E-4</v>
          </cell>
          <cell r="O261">
            <v>8.1018518518745711E-5</v>
          </cell>
          <cell r="P261">
            <v>2.4305555555623713E-6</v>
          </cell>
          <cell r="Q261">
            <v>7.7789351852069989E-4</v>
          </cell>
        </row>
        <row r="262">
          <cell r="A262">
            <v>285</v>
          </cell>
          <cell r="B262" t="str">
            <v>DAMORIN GONCALVES JESSICA</v>
          </cell>
          <cell r="C262">
            <v>1.3380787037074559E-3</v>
          </cell>
          <cell r="D262" t="str">
            <v>1:55.61</v>
          </cell>
          <cell r="E262" t="str">
            <v>00001:55.61</v>
          </cell>
          <cell r="F262" t="str">
            <v>1:55.61</v>
          </cell>
          <cell r="G262" t="str">
            <v/>
          </cell>
          <cell r="H262" t="str">
            <v/>
          </cell>
          <cell r="I262" t="str">
            <v/>
          </cell>
          <cell r="J262">
            <v>1.2745370370370369E-3</v>
          </cell>
          <cell r="K262">
            <v>1.274652777777778E-3</v>
          </cell>
          <cell r="L262">
            <v>1.157407407410653E-7</v>
          </cell>
          <cell r="M262">
            <v>0</v>
          </cell>
          <cell r="N262">
            <v>6.9444444444639181E-4</v>
          </cell>
          <cell r="O262">
            <v>6.3657407407585916E-4</v>
          </cell>
          <cell r="P262">
            <v>7.0601851852049834E-6</v>
          </cell>
          <cell r="Q262">
            <v>1.3380787037074559E-3</v>
          </cell>
        </row>
        <row r="263">
          <cell r="A263">
            <v>286</v>
          </cell>
          <cell r="B263" t="str">
            <v>DA SILVA ALEXANDRA</v>
          </cell>
          <cell r="C263" t="str">
            <v>Dsq</v>
          </cell>
          <cell r="D263" t="str">
            <v>Dsq</v>
          </cell>
          <cell r="E263" t="str">
            <v>00000000Dsq</v>
          </cell>
          <cell r="F263" t="str">
            <v>Dsq</v>
          </cell>
          <cell r="G263" t="str">
            <v/>
          </cell>
          <cell r="H263" t="str">
            <v/>
          </cell>
          <cell r="I263" t="str">
            <v/>
          </cell>
          <cell r="J263">
            <v>1.2745370370370369E-3</v>
          </cell>
          <cell r="K263">
            <v>1.274652777777778E-3</v>
          </cell>
          <cell r="L263">
            <v>1.157407407410653E-7</v>
          </cell>
          <cell r="M263">
            <v>0</v>
          </cell>
          <cell r="N263">
            <v>0</v>
          </cell>
          <cell r="O263">
            <v>0</v>
          </cell>
          <cell r="P263" t="e">
            <v>#VALUE!</v>
          </cell>
          <cell r="Q263" t="str">
            <v>Dsq</v>
          </cell>
        </row>
        <row r="264">
          <cell r="A264">
            <v>287</v>
          </cell>
          <cell r="B264" t="str">
            <v>LORET INES</v>
          </cell>
          <cell r="C264" t="str">
            <v>Abs</v>
          </cell>
          <cell r="D264" t="str">
            <v>Abs</v>
          </cell>
          <cell r="E264" t="str">
            <v>00000000Abs</v>
          </cell>
          <cell r="F264" t="str">
            <v>Abs</v>
          </cell>
          <cell r="G264" t="str">
            <v/>
          </cell>
          <cell r="H264" t="str">
            <v/>
          </cell>
          <cell r="I264" t="str">
            <v/>
          </cell>
          <cell r="J264">
            <v>1.2745370370370369E-3</v>
          </cell>
          <cell r="K264">
            <v>1.274652777777778E-3</v>
          </cell>
          <cell r="L264">
            <v>1.157407407410653E-7</v>
          </cell>
          <cell r="M264">
            <v>0</v>
          </cell>
          <cell r="N264">
            <v>0</v>
          </cell>
          <cell r="O264">
            <v>0</v>
          </cell>
          <cell r="P264" t="e">
            <v>#VALUE!</v>
          </cell>
          <cell r="Q264" t="str">
            <v>Abs</v>
          </cell>
        </row>
        <row r="265">
          <cell r="A265">
            <v>288</v>
          </cell>
          <cell r="B265" t="str">
            <v>GIRAUD SOPHIE</v>
          </cell>
          <cell r="C265">
            <v>7.942129629651901E-4</v>
          </cell>
          <cell r="D265" t="str">
            <v>1:08.62</v>
          </cell>
          <cell r="E265" t="str">
            <v>00001:08.62</v>
          </cell>
          <cell r="F265" t="str">
            <v>1:08.62</v>
          </cell>
          <cell r="G265" t="str">
            <v/>
          </cell>
          <cell r="H265" t="str">
            <v/>
          </cell>
          <cell r="I265" t="str">
            <v/>
          </cell>
          <cell r="J265">
            <v>1.2745370370370369E-3</v>
          </cell>
          <cell r="K265">
            <v>1.274652777777778E-3</v>
          </cell>
          <cell r="L265">
            <v>1.157407407410653E-7</v>
          </cell>
          <cell r="M265">
            <v>0</v>
          </cell>
          <cell r="N265">
            <v>6.9444444444639181E-4</v>
          </cell>
          <cell r="O265">
            <v>9.2592592592852241E-5</v>
          </cell>
          <cell r="P265">
            <v>7.1759259259460487E-6</v>
          </cell>
          <cell r="Q265">
            <v>7.942129629651901E-4</v>
          </cell>
        </row>
        <row r="266">
          <cell r="A266">
            <v>289</v>
          </cell>
          <cell r="B266" t="str">
            <v>BOUCHER ANAIS</v>
          </cell>
          <cell r="C266">
            <v>9.2719907407667413E-4</v>
          </cell>
          <cell r="D266" t="str">
            <v>1:20.11</v>
          </cell>
          <cell r="E266" t="str">
            <v>00001:20.11</v>
          </cell>
          <cell r="F266" t="str">
            <v>1:20.11</v>
          </cell>
          <cell r="G266" t="str">
            <v/>
          </cell>
          <cell r="H266" t="str">
            <v/>
          </cell>
          <cell r="I266" t="str">
            <v/>
          </cell>
          <cell r="J266">
            <v>1.2745370370370369E-3</v>
          </cell>
          <cell r="K266">
            <v>1.274652777777778E-3</v>
          </cell>
          <cell r="L266">
            <v>1.157407407410653E-7</v>
          </cell>
          <cell r="M266">
            <v>0</v>
          </cell>
          <cell r="N266">
            <v>6.9444444444639181E-4</v>
          </cell>
          <cell r="O266">
            <v>2.314814814821306E-4</v>
          </cell>
          <cell r="P266">
            <v>1.2731481481517183E-6</v>
          </cell>
          <cell r="Q266">
            <v>9.2719907407667413E-4</v>
          </cell>
        </row>
        <row r="267">
          <cell r="A267">
            <v>290</v>
          </cell>
          <cell r="B267" t="str">
            <v>COLLIGNON VALERIE</v>
          </cell>
          <cell r="C267">
            <v>9.8379629629905506E-4</v>
          </cell>
          <cell r="D267" t="str">
            <v>1:25.00</v>
          </cell>
          <cell r="E267" t="str">
            <v>00001:25.00</v>
          </cell>
          <cell r="F267" t="str">
            <v>1:25.00</v>
          </cell>
          <cell r="G267" t="str">
            <v/>
          </cell>
          <cell r="H267" t="str">
            <v/>
          </cell>
          <cell r="I267" t="str">
            <v/>
          </cell>
          <cell r="J267">
            <v>1.2745370370370369E-3</v>
          </cell>
          <cell r="K267">
            <v>1.274652777777778E-3</v>
          </cell>
          <cell r="L267">
            <v>1.157407407410653E-7</v>
          </cell>
          <cell r="M267">
            <v>0</v>
          </cell>
          <cell r="N267">
            <v>6.9444444444639181E-4</v>
          </cell>
          <cell r="O267">
            <v>2.8935185185266325E-4</v>
          </cell>
          <cell r="P267">
            <v>0</v>
          </cell>
          <cell r="Q267">
            <v>9.8379629629905506E-4</v>
          </cell>
        </row>
        <row r="268">
          <cell r="A268">
            <v>291</v>
          </cell>
          <cell r="B268" t="str">
            <v>COMBET CÉLESTINE</v>
          </cell>
          <cell r="C268">
            <v>7.6064814815028116E-4</v>
          </cell>
          <cell r="D268" t="str">
            <v>1:05.72</v>
          </cell>
          <cell r="E268" t="str">
            <v>00001:05.72</v>
          </cell>
          <cell r="F268" t="str">
            <v>1:05.72</v>
          </cell>
          <cell r="G268" t="str">
            <v/>
          </cell>
          <cell r="H268" t="str">
            <v/>
          </cell>
          <cell r="I268" t="str">
            <v/>
          </cell>
          <cell r="J268">
            <v>1.2745370370370369E-3</v>
          </cell>
          <cell r="K268">
            <v>1.274652777777778E-3</v>
          </cell>
          <cell r="L268">
            <v>1.157407407410653E-7</v>
          </cell>
          <cell r="M268">
            <v>0</v>
          </cell>
          <cell r="N268">
            <v>6.9444444444639181E-4</v>
          </cell>
          <cell r="O268">
            <v>5.7870370370532651E-5</v>
          </cell>
          <cell r="P268">
            <v>8.3333333333567017E-6</v>
          </cell>
          <cell r="Q268">
            <v>7.6064814815028116E-4</v>
          </cell>
        </row>
        <row r="269">
          <cell r="A269">
            <v>292</v>
          </cell>
          <cell r="B269" t="str">
            <v>DEVISE FLORIANE</v>
          </cell>
          <cell r="C269" t="str">
            <v>Abs</v>
          </cell>
          <cell r="D269" t="str">
            <v>Abs</v>
          </cell>
          <cell r="E269" t="str">
            <v>00000000Abs</v>
          </cell>
          <cell r="F269" t="str">
            <v>Abs</v>
          </cell>
          <cell r="G269" t="str">
            <v/>
          </cell>
          <cell r="H269" t="str">
            <v/>
          </cell>
          <cell r="I269" t="str">
            <v/>
          </cell>
          <cell r="J269">
            <v>1.2745370370370369E-3</v>
          </cell>
          <cell r="K269">
            <v>1.274652777777778E-3</v>
          </cell>
          <cell r="L269">
            <v>1.157407407410653E-7</v>
          </cell>
          <cell r="M269">
            <v>0</v>
          </cell>
          <cell r="N269">
            <v>0</v>
          </cell>
          <cell r="O269">
            <v>0</v>
          </cell>
          <cell r="P269" t="e">
            <v>#VALUE!</v>
          </cell>
          <cell r="Q269" t="str">
            <v>Abs</v>
          </cell>
        </row>
        <row r="270">
          <cell r="A270">
            <v>293</v>
          </cell>
          <cell r="B270" t="str">
            <v>HUBERT VIANNEY</v>
          </cell>
          <cell r="C270">
            <v>7.1828703703905126E-4</v>
          </cell>
          <cell r="D270" t="str">
            <v>1:02.06</v>
          </cell>
          <cell r="E270" t="str">
            <v>00001:02.06</v>
          </cell>
          <cell r="F270" t="str">
            <v>1:02.06</v>
          </cell>
          <cell r="G270" t="str">
            <v/>
          </cell>
          <cell r="H270" t="str">
            <v/>
          </cell>
          <cell r="I270" t="str">
            <v/>
          </cell>
          <cell r="J270">
            <v>1.2745370370370369E-3</v>
          </cell>
          <cell r="K270">
            <v>1.274652777777778E-3</v>
          </cell>
          <cell r="L270">
            <v>1.157407407410653E-7</v>
          </cell>
          <cell r="M270">
            <v>0</v>
          </cell>
          <cell r="N270">
            <v>6.9444444444639181E-4</v>
          </cell>
          <cell r="O270">
            <v>2.314814814821306E-5</v>
          </cell>
          <cell r="P270">
            <v>6.9444444444639181E-7</v>
          </cell>
          <cell r="Q270">
            <v>7.1828703703905126E-4</v>
          </cell>
        </row>
        <row r="271">
          <cell r="A271">
            <v>294</v>
          </cell>
          <cell r="B271" t="str">
            <v>MARCHESINI AURELIEN</v>
          </cell>
          <cell r="C271">
            <v>5.9085648148313836E-4</v>
          </cell>
          <cell r="D271" t="str">
            <v>51,05</v>
          </cell>
          <cell r="E271" t="str">
            <v>00000051,05</v>
          </cell>
          <cell r="F271" t="str">
            <v>51,05</v>
          </cell>
          <cell r="G271" t="str">
            <v/>
          </cell>
          <cell r="H271" t="str">
            <v/>
          </cell>
          <cell r="I271" t="str">
            <v/>
          </cell>
          <cell r="J271">
            <v>1.2745370370370369E-3</v>
          </cell>
          <cell r="K271">
            <v>1.274652777777778E-3</v>
          </cell>
          <cell r="L271">
            <v>1.157407407410653E-7</v>
          </cell>
          <cell r="M271">
            <v>0</v>
          </cell>
          <cell r="N271">
            <v>0</v>
          </cell>
          <cell r="O271">
            <v>5.9027777777943304E-4</v>
          </cell>
          <cell r="P271">
            <v>5.7870370370532651E-7</v>
          </cell>
          <cell r="Q271">
            <v>5.9085648148313836E-4</v>
          </cell>
        </row>
        <row r="272">
          <cell r="A272">
            <v>295</v>
          </cell>
          <cell r="B272" t="str">
            <v>GERY HUGO</v>
          </cell>
          <cell r="C272">
            <v>6.8668981481674043E-4</v>
          </cell>
          <cell r="D272" t="str">
            <v>59,33</v>
          </cell>
          <cell r="E272" t="str">
            <v>00000059,33</v>
          </cell>
          <cell r="F272" t="str">
            <v>59,33</v>
          </cell>
          <cell r="G272" t="str">
            <v/>
          </cell>
          <cell r="H272" t="str">
            <v/>
          </cell>
          <cell r="I272" t="str">
            <v/>
          </cell>
          <cell r="J272">
            <v>1.2745370370370369E-3</v>
          </cell>
          <cell r="K272">
            <v>1.274652777777778E-3</v>
          </cell>
          <cell r="L272">
            <v>1.157407407410653E-7</v>
          </cell>
          <cell r="M272">
            <v>0</v>
          </cell>
          <cell r="N272">
            <v>0</v>
          </cell>
          <cell r="O272">
            <v>6.8287037037228528E-4</v>
          </cell>
          <cell r="P272">
            <v>3.8194444444551549E-6</v>
          </cell>
          <cell r="Q272">
            <v>6.8668981481674043E-4</v>
          </cell>
        </row>
        <row r="273">
          <cell r="A273">
            <v>296</v>
          </cell>
          <cell r="B273" t="str">
            <v>CHANINET ANTOINE</v>
          </cell>
          <cell r="C273">
            <v>6.9108796296490091E-4</v>
          </cell>
          <cell r="D273" t="str">
            <v>59,71</v>
          </cell>
          <cell r="E273" t="str">
            <v>00000059,71</v>
          </cell>
          <cell r="F273" t="str">
            <v>59,71</v>
          </cell>
          <cell r="G273" t="str">
            <v/>
          </cell>
          <cell r="H273" t="str">
            <v/>
          </cell>
          <cell r="I273" t="str">
            <v/>
          </cell>
          <cell r="J273">
            <v>1.2745370370370369E-3</v>
          </cell>
          <cell r="K273">
            <v>1.274652777777778E-3</v>
          </cell>
          <cell r="L273">
            <v>1.157407407410653E-7</v>
          </cell>
          <cell r="M273">
            <v>0</v>
          </cell>
          <cell r="N273">
            <v>0</v>
          </cell>
          <cell r="O273">
            <v>6.8287037037228528E-4</v>
          </cell>
          <cell r="P273">
            <v>8.2175925926156364E-6</v>
          </cell>
          <cell r="Q273">
            <v>6.9108796296490091E-4</v>
          </cell>
        </row>
        <row r="274">
          <cell r="A274">
            <v>297</v>
          </cell>
          <cell r="B274" t="str">
            <v>LEYBROS ANTHONY</v>
          </cell>
          <cell r="C274" t="str">
            <v>Abs</v>
          </cell>
          <cell r="D274" t="str">
            <v>Abs</v>
          </cell>
          <cell r="E274" t="str">
            <v>00000000Abs</v>
          </cell>
          <cell r="F274" t="str">
            <v>Abs</v>
          </cell>
          <cell r="G274" t="str">
            <v/>
          </cell>
          <cell r="H274" t="str">
            <v/>
          </cell>
          <cell r="I274" t="str">
            <v/>
          </cell>
          <cell r="J274">
            <v>1.2745370370370369E-3</v>
          </cell>
          <cell r="K274">
            <v>1.274652777777778E-3</v>
          </cell>
          <cell r="L274">
            <v>1.157407407410653E-7</v>
          </cell>
          <cell r="M274">
            <v>0</v>
          </cell>
          <cell r="N274">
            <v>0</v>
          </cell>
          <cell r="O274">
            <v>0</v>
          </cell>
          <cell r="P274" t="e">
            <v>#VALUE!</v>
          </cell>
          <cell r="Q274" t="str">
            <v>Abs</v>
          </cell>
        </row>
        <row r="275">
          <cell r="A275">
            <v>298</v>
          </cell>
          <cell r="B275" t="str">
            <v>QUERLIOZ MAEL</v>
          </cell>
          <cell r="C275" t="str">
            <v>Abs</v>
          </cell>
          <cell r="D275" t="str">
            <v>Abs</v>
          </cell>
          <cell r="E275" t="str">
            <v>00000000Abs</v>
          </cell>
          <cell r="F275" t="str">
            <v>Abs</v>
          </cell>
          <cell r="G275" t="str">
            <v/>
          </cell>
          <cell r="H275" t="str">
            <v/>
          </cell>
          <cell r="I275" t="str">
            <v/>
          </cell>
          <cell r="J275">
            <v>1.2745370370370369E-3</v>
          </cell>
          <cell r="K275">
            <v>1.274652777777778E-3</v>
          </cell>
          <cell r="L275">
            <v>1.157407407410653E-7</v>
          </cell>
          <cell r="M275">
            <v>0</v>
          </cell>
          <cell r="N275">
            <v>0</v>
          </cell>
          <cell r="O275">
            <v>0</v>
          </cell>
          <cell r="P275" t="e">
            <v>#VALUE!</v>
          </cell>
          <cell r="Q275" t="str">
            <v>Abs</v>
          </cell>
        </row>
        <row r="276">
          <cell r="A276">
            <v>299</v>
          </cell>
          <cell r="B276" t="str">
            <v>ROCHEDY PIERRE</v>
          </cell>
          <cell r="C276">
            <v>6.184027777795119E-4</v>
          </cell>
          <cell r="D276" t="str">
            <v>53,43</v>
          </cell>
          <cell r="E276" t="str">
            <v>00000053,43</v>
          </cell>
          <cell r="F276" t="str">
            <v>53,43</v>
          </cell>
          <cell r="G276" t="str">
            <v/>
          </cell>
          <cell r="H276" t="str">
            <v/>
          </cell>
          <cell r="I276" t="str">
            <v/>
          </cell>
          <cell r="J276">
            <v>1.2745370370370369E-3</v>
          </cell>
          <cell r="K276">
            <v>1.274652777777778E-3</v>
          </cell>
          <cell r="L276">
            <v>1.157407407410653E-7</v>
          </cell>
          <cell r="M276">
            <v>0</v>
          </cell>
          <cell r="N276">
            <v>0</v>
          </cell>
          <cell r="O276">
            <v>6.134259259276461E-4</v>
          </cell>
          <cell r="P276">
            <v>4.9768518518658079E-6</v>
          </cell>
          <cell r="Q276">
            <v>6.184027777795119E-4</v>
          </cell>
        </row>
        <row r="277">
          <cell r="A277">
            <v>300</v>
          </cell>
          <cell r="B277" t="str">
            <v>SALVI LUCAS</v>
          </cell>
          <cell r="C277">
            <v>4.8611111111247426E-4</v>
          </cell>
          <cell r="D277" t="str">
            <v>42,00</v>
          </cell>
          <cell r="E277" t="str">
            <v>00000042,00</v>
          </cell>
          <cell r="F277" t="str">
            <v>42,00</v>
          </cell>
          <cell r="G277" t="str">
            <v/>
          </cell>
          <cell r="H277" t="str">
            <v/>
          </cell>
          <cell r="I277" t="str">
            <v/>
          </cell>
          <cell r="J277">
            <v>1.2745370370370369E-3</v>
          </cell>
          <cell r="K277">
            <v>1.274652777777778E-3</v>
          </cell>
          <cell r="L277">
            <v>1.157407407410653E-7</v>
          </cell>
          <cell r="M277">
            <v>0</v>
          </cell>
          <cell r="N277">
            <v>0</v>
          </cell>
          <cell r="O277">
            <v>4.8611111111247426E-4</v>
          </cell>
          <cell r="P277">
            <v>0</v>
          </cell>
          <cell r="Q277">
            <v>4.8611111111247426E-4</v>
          </cell>
        </row>
        <row r="278">
          <cell r="A278">
            <v>301</v>
          </cell>
          <cell r="B278" t="str">
            <v>TETAUD CLEMENT</v>
          </cell>
          <cell r="C278">
            <v>6.5613425926109919E-4</v>
          </cell>
          <cell r="D278" t="str">
            <v>56,69</v>
          </cell>
          <cell r="E278" t="str">
            <v>00000056,69</v>
          </cell>
          <cell r="F278" t="str">
            <v>56,69</v>
          </cell>
          <cell r="G278" t="str">
            <v/>
          </cell>
          <cell r="H278" t="str">
            <v/>
          </cell>
          <cell r="I278" t="str">
            <v/>
          </cell>
          <cell r="J278">
            <v>1.2745370370370369E-3</v>
          </cell>
          <cell r="K278">
            <v>1.274652777777778E-3</v>
          </cell>
          <cell r="L278">
            <v>1.157407407410653E-7</v>
          </cell>
          <cell r="M278">
            <v>0</v>
          </cell>
          <cell r="N278">
            <v>0</v>
          </cell>
          <cell r="O278">
            <v>6.4814814814996569E-4</v>
          </cell>
          <cell r="P278">
            <v>7.9861111111335058E-6</v>
          </cell>
          <cell r="Q278">
            <v>6.5613425926109919E-4</v>
          </cell>
        </row>
        <row r="279">
          <cell r="A279">
            <v>302</v>
          </cell>
          <cell r="B279" t="str">
            <v>RUBIN-DELANCHY SEBASTIEN</v>
          </cell>
          <cell r="C279">
            <v>4.8854166666803664E-4</v>
          </cell>
          <cell r="D279" t="str">
            <v>42,21</v>
          </cell>
          <cell r="E279" t="str">
            <v>00000042,21</v>
          </cell>
          <cell r="F279" t="str">
            <v>42,21</v>
          </cell>
          <cell r="G279" t="str">
            <v/>
          </cell>
          <cell r="H279" t="str">
            <v/>
          </cell>
          <cell r="I279" t="str">
            <v/>
          </cell>
          <cell r="J279">
            <v>1.2745370370370369E-3</v>
          </cell>
          <cell r="K279">
            <v>1.274652777777778E-3</v>
          </cell>
          <cell r="L279">
            <v>1.157407407410653E-7</v>
          </cell>
          <cell r="M279">
            <v>0</v>
          </cell>
          <cell r="N279">
            <v>0</v>
          </cell>
          <cell r="O279">
            <v>4.8611111111247426E-4</v>
          </cell>
          <cell r="P279">
            <v>2.4305555555623713E-6</v>
          </cell>
          <cell r="Q279">
            <v>4.8854166666803664E-4</v>
          </cell>
        </row>
        <row r="280">
          <cell r="A280">
            <v>303</v>
          </cell>
          <cell r="B280" t="str">
            <v>CHARMOT SAMUEL</v>
          </cell>
          <cell r="C280">
            <v>6.6053240740925967E-4</v>
          </cell>
          <cell r="D280" t="str">
            <v>57,07</v>
          </cell>
          <cell r="E280" t="str">
            <v>00000057,07</v>
          </cell>
          <cell r="F280" t="str">
            <v>57,07</v>
          </cell>
          <cell r="G280" t="str">
            <v/>
          </cell>
          <cell r="H280" t="str">
            <v/>
          </cell>
          <cell r="I280" t="str">
            <v/>
          </cell>
          <cell r="J280">
            <v>1.2745370370370369E-3</v>
          </cell>
          <cell r="K280">
            <v>1.274652777777778E-3</v>
          </cell>
          <cell r="L280">
            <v>1.157407407410653E-7</v>
          </cell>
          <cell r="M280">
            <v>0</v>
          </cell>
          <cell r="N280">
            <v>0</v>
          </cell>
          <cell r="O280">
            <v>6.5972222222407222E-4</v>
          </cell>
          <cell r="P280">
            <v>8.1018518518745711E-7</v>
          </cell>
          <cell r="Q280">
            <v>6.6053240740925967E-4</v>
          </cell>
        </row>
        <row r="281">
          <cell r="A281">
            <v>304</v>
          </cell>
          <cell r="B281" t="str">
            <v>VIGNERON HUGO</v>
          </cell>
          <cell r="C281">
            <v>7.2523148148351518E-4</v>
          </cell>
          <cell r="D281" t="str">
            <v>1:02.66</v>
          </cell>
          <cell r="E281" t="str">
            <v>00001:02.66</v>
          </cell>
          <cell r="F281" t="str">
            <v>1:02.66</v>
          </cell>
          <cell r="G281" t="str">
            <v/>
          </cell>
          <cell r="H281" t="str">
            <v/>
          </cell>
          <cell r="I281" t="str">
            <v/>
          </cell>
          <cell r="J281">
            <v>1.2745370370370369E-3</v>
          </cell>
          <cell r="K281">
            <v>1.274652777777778E-3</v>
          </cell>
          <cell r="L281">
            <v>1.157407407410653E-7</v>
          </cell>
          <cell r="M281">
            <v>0</v>
          </cell>
          <cell r="N281">
            <v>6.9444444444639181E-4</v>
          </cell>
          <cell r="O281">
            <v>2.314814814821306E-5</v>
          </cell>
          <cell r="P281">
            <v>7.6388888889103099E-6</v>
          </cell>
          <cell r="Q281">
            <v>7.2523148148351518E-4</v>
          </cell>
        </row>
        <row r="282">
          <cell r="A282">
            <v>305</v>
          </cell>
          <cell r="B282" t="str">
            <v>ELIE EDOUARD</v>
          </cell>
          <cell r="C282">
            <v>6.6898148148335744E-4</v>
          </cell>
          <cell r="D282" t="str">
            <v>57,80</v>
          </cell>
          <cell r="E282" t="str">
            <v>00000057,80</v>
          </cell>
          <cell r="F282" t="str">
            <v>57,80</v>
          </cell>
          <cell r="G282" t="str">
            <v/>
          </cell>
          <cell r="H282" t="str">
            <v/>
          </cell>
          <cell r="I282" t="str">
            <v/>
          </cell>
          <cell r="J282">
            <v>1.2745370370370369E-3</v>
          </cell>
          <cell r="K282">
            <v>1.274652777777778E-3</v>
          </cell>
          <cell r="L282">
            <v>1.157407407410653E-7</v>
          </cell>
          <cell r="M282">
            <v>0</v>
          </cell>
          <cell r="N282">
            <v>0</v>
          </cell>
          <cell r="O282">
            <v>6.5972222222407222E-4</v>
          </cell>
          <cell r="P282">
            <v>9.2592592592852241E-6</v>
          </cell>
          <cell r="Q282">
            <v>6.6898148148335744E-4</v>
          </cell>
        </row>
        <row r="283">
          <cell r="A283">
            <v>306</v>
          </cell>
          <cell r="B283" t="str">
            <v>BENASSE BASTIEN</v>
          </cell>
          <cell r="C283">
            <v>7.5219907407618339E-4</v>
          </cell>
          <cell r="D283" t="str">
            <v>1:04.99</v>
          </cell>
          <cell r="E283" t="str">
            <v>00001:04.99</v>
          </cell>
          <cell r="F283" t="str">
            <v>1:04.99</v>
          </cell>
          <cell r="G283" t="str">
            <v/>
          </cell>
          <cell r="H283" t="str">
            <v/>
          </cell>
          <cell r="I283" t="str">
            <v/>
          </cell>
          <cell r="J283">
            <v>1.2745370370370369E-3</v>
          </cell>
          <cell r="K283">
            <v>1.274652777777778E-3</v>
          </cell>
          <cell r="L283">
            <v>1.157407407410653E-7</v>
          </cell>
          <cell r="M283">
            <v>0</v>
          </cell>
          <cell r="N283">
            <v>6.9444444444639181E-4</v>
          </cell>
          <cell r="O283">
            <v>4.629629629642612E-5</v>
          </cell>
          <cell r="P283">
            <v>1.1458333333365465E-5</v>
          </cell>
          <cell r="Q283">
            <v>7.5219907407618339E-4</v>
          </cell>
        </row>
        <row r="284">
          <cell r="A284">
            <v>307</v>
          </cell>
          <cell r="B284" t="str">
            <v>RAULT JULIEN</v>
          </cell>
          <cell r="C284">
            <v>6.3217592592769867E-4</v>
          </cell>
          <cell r="D284" t="str">
            <v>54,62</v>
          </cell>
          <cell r="E284" t="str">
            <v>00000054,62</v>
          </cell>
          <cell r="F284" t="str">
            <v>54,62</v>
          </cell>
          <cell r="G284" t="str">
            <v/>
          </cell>
          <cell r="H284" t="str">
            <v/>
          </cell>
          <cell r="I284" t="str">
            <v/>
          </cell>
          <cell r="J284">
            <v>1.2745370370370369E-3</v>
          </cell>
          <cell r="K284">
            <v>1.274652777777778E-3</v>
          </cell>
          <cell r="L284">
            <v>1.157407407410653E-7</v>
          </cell>
          <cell r="M284">
            <v>0</v>
          </cell>
          <cell r="N284">
            <v>0</v>
          </cell>
          <cell r="O284">
            <v>6.2500000000175263E-4</v>
          </cell>
          <cell r="P284">
            <v>7.1759259259460487E-6</v>
          </cell>
          <cell r="Q284">
            <v>6.3217592592769867E-4</v>
          </cell>
        </row>
        <row r="285">
          <cell r="A285">
            <v>308</v>
          </cell>
          <cell r="B285" t="str">
            <v>VABRE ROMAIN</v>
          </cell>
          <cell r="C285" t="str">
            <v>Abs</v>
          </cell>
          <cell r="D285" t="str">
            <v>Abs</v>
          </cell>
          <cell r="E285" t="str">
            <v>00000000Abs</v>
          </cell>
          <cell r="F285" t="str">
            <v>Abs</v>
          </cell>
          <cell r="G285" t="str">
            <v/>
          </cell>
          <cell r="H285" t="str">
            <v/>
          </cell>
          <cell r="I285" t="str">
            <v/>
          </cell>
          <cell r="J285">
            <v>1.2745370370370369E-3</v>
          </cell>
          <cell r="K285">
            <v>1.274652777777778E-3</v>
          </cell>
          <cell r="L285">
            <v>1.157407407410653E-7</v>
          </cell>
          <cell r="M285">
            <v>0</v>
          </cell>
          <cell r="N285">
            <v>0</v>
          </cell>
          <cell r="O285">
            <v>0</v>
          </cell>
          <cell r="P285" t="e">
            <v>#VALUE!</v>
          </cell>
          <cell r="Q285" t="str">
            <v>Abs</v>
          </cell>
        </row>
        <row r="286">
          <cell r="A286">
            <v>309</v>
          </cell>
          <cell r="B286" t="str">
            <v>MACARIO MICHAEL</v>
          </cell>
          <cell r="C286">
            <v>7.4537037037246054E-4</v>
          </cell>
          <cell r="D286" t="str">
            <v>1:04.40</v>
          </cell>
          <cell r="E286" t="str">
            <v>00001:04.40</v>
          </cell>
          <cell r="F286" t="str">
            <v>1:04.40</v>
          </cell>
          <cell r="G286" t="str">
            <v/>
          </cell>
          <cell r="H286" t="str">
            <v/>
          </cell>
          <cell r="I286" t="str">
            <v/>
          </cell>
          <cell r="J286">
            <v>1.2745370370370369E-3</v>
          </cell>
          <cell r="K286">
            <v>1.274652777777778E-3</v>
          </cell>
          <cell r="L286">
            <v>1.157407407410653E-7</v>
          </cell>
          <cell r="M286">
            <v>0</v>
          </cell>
          <cell r="N286">
            <v>6.9444444444639181E-4</v>
          </cell>
          <cell r="O286">
            <v>4.629629629642612E-5</v>
          </cell>
          <cell r="P286">
            <v>4.629629629642612E-6</v>
          </cell>
          <cell r="Q286">
            <v>7.4537037037246054E-4</v>
          </cell>
        </row>
        <row r="287">
          <cell r="A287">
            <v>310</v>
          </cell>
          <cell r="B287" t="str">
            <v>GELY JONATHAN</v>
          </cell>
          <cell r="C287">
            <v>7.575231481502724E-4</v>
          </cell>
          <cell r="D287" t="str">
            <v>1:05.45</v>
          </cell>
          <cell r="E287" t="str">
            <v>00001:05.45</v>
          </cell>
          <cell r="F287" t="str">
            <v>1:05.45</v>
          </cell>
          <cell r="G287" t="str">
            <v/>
          </cell>
          <cell r="H287" t="str">
            <v/>
          </cell>
          <cell r="I287" t="str">
            <v/>
          </cell>
          <cell r="J287">
            <v>1.2745370370370369E-3</v>
          </cell>
          <cell r="K287">
            <v>1.274652777777778E-3</v>
          </cell>
          <cell r="L287">
            <v>1.157407407410653E-7</v>
          </cell>
          <cell r="M287">
            <v>0</v>
          </cell>
          <cell r="N287">
            <v>6.9444444444639181E-4</v>
          </cell>
          <cell r="O287">
            <v>5.7870370370532651E-5</v>
          </cell>
          <cell r="P287">
            <v>5.2083333333479385E-6</v>
          </cell>
          <cell r="Q287">
            <v>7.575231481502724E-4</v>
          </cell>
        </row>
        <row r="288">
          <cell r="A288">
            <v>311</v>
          </cell>
          <cell r="B288" t="str">
            <v>POUPART PAUL</v>
          </cell>
          <cell r="C288">
            <v>7.0891203703902497E-4</v>
          </cell>
          <cell r="D288" t="str">
            <v>1:01.25</v>
          </cell>
          <cell r="E288" t="str">
            <v>00001:01.25</v>
          </cell>
          <cell r="F288" t="str">
            <v>1:01.25</v>
          </cell>
          <cell r="G288" t="str">
            <v/>
          </cell>
          <cell r="H288" t="str">
            <v/>
          </cell>
          <cell r="I288" t="str">
            <v/>
          </cell>
          <cell r="J288">
            <v>1.2745370370370369E-3</v>
          </cell>
          <cell r="K288">
            <v>1.274652777777778E-3</v>
          </cell>
          <cell r="L288">
            <v>1.157407407410653E-7</v>
          </cell>
          <cell r="M288">
            <v>0</v>
          </cell>
          <cell r="N288">
            <v>6.9444444444639181E-4</v>
          </cell>
          <cell r="O288">
            <v>1.157407407410653E-5</v>
          </cell>
          <cell r="P288">
            <v>2.8935185185266325E-6</v>
          </cell>
          <cell r="Q288">
            <v>7.0891203703902497E-4</v>
          </cell>
        </row>
        <row r="289">
          <cell r="A289">
            <v>312</v>
          </cell>
          <cell r="B289" t="str">
            <v>DOUVENOULT THOMAS</v>
          </cell>
          <cell r="C289">
            <v>8.0451388889114491E-4</v>
          </cell>
          <cell r="D289" t="str">
            <v>1:09.51</v>
          </cell>
          <cell r="E289" t="str">
            <v>00001:09.51</v>
          </cell>
          <cell r="F289" t="str">
            <v>1:09.51</v>
          </cell>
          <cell r="G289" t="str">
            <v/>
          </cell>
          <cell r="H289" t="str">
            <v/>
          </cell>
          <cell r="I289" t="str">
            <v/>
          </cell>
          <cell r="J289">
            <v>1.2745370370370369E-3</v>
          </cell>
          <cell r="K289">
            <v>1.274652777777778E-3</v>
          </cell>
          <cell r="L289">
            <v>1.157407407410653E-7</v>
          </cell>
          <cell r="M289">
            <v>0</v>
          </cell>
          <cell r="N289">
            <v>6.9444444444639181E-4</v>
          </cell>
          <cell r="O289">
            <v>1.0416666666695877E-4</v>
          </cell>
          <cell r="P289">
            <v>5.9027777777943304E-6</v>
          </cell>
          <cell r="Q289">
            <v>8.0451388889114491E-4</v>
          </cell>
        </row>
        <row r="290">
          <cell r="A290">
            <v>313</v>
          </cell>
          <cell r="B290" t="str">
            <v>REIMER OLIVIER</v>
          </cell>
          <cell r="C290">
            <v>7.2939814815019353E-4</v>
          </cell>
          <cell r="D290" t="str">
            <v>1:03.02</v>
          </cell>
          <cell r="E290" t="str">
            <v>00001:03.02</v>
          </cell>
          <cell r="F290" t="str">
            <v>1:03.02</v>
          </cell>
          <cell r="G290" t="str">
            <v/>
          </cell>
          <cell r="H290" t="str">
            <v/>
          </cell>
          <cell r="I290" t="str">
            <v/>
          </cell>
          <cell r="J290">
            <v>1.2745370370370369E-3</v>
          </cell>
          <cell r="K290">
            <v>1.274652777777778E-3</v>
          </cell>
          <cell r="L290">
            <v>1.157407407410653E-7</v>
          </cell>
          <cell r="M290">
            <v>0</v>
          </cell>
          <cell r="N290">
            <v>6.9444444444639181E-4</v>
          </cell>
          <cell r="O290">
            <v>3.472222222231959E-5</v>
          </cell>
          <cell r="P290">
            <v>2.314814814821306E-7</v>
          </cell>
          <cell r="Q290">
            <v>7.2939814815019353E-4</v>
          </cell>
        </row>
        <row r="291">
          <cell r="A291">
            <v>314</v>
          </cell>
          <cell r="B291" t="str">
            <v>VERGEON ANTOINE</v>
          </cell>
          <cell r="C291">
            <v>9.9189814815092963E-4</v>
          </cell>
          <cell r="D291" t="str">
            <v>1:25.70</v>
          </cell>
          <cell r="E291" t="str">
            <v>00001:25.70</v>
          </cell>
          <cell r="F291" t="str">
            <v>1:25.70</v>
          </cell>
          <cell r="G291" t="str">
            <v/>
          </cell>
          <cell r="H291" t="str">
            <v/>
          </cell>
          <cell r="I291" t="str">
            <v/>
          </cell>
          <cell r="J291">
            <v>1.2745370370370369E-3</v>
          </cell>
          <cell r="K291">
            <v>1.274652777777778E-3</v>
          </cell>
          <cell r="L291">
            <v>1.157407407410653E-7</v>
          </cell>
          <cell r="M291">
            <v>0</v>
          </cell>
          <cell r="N291">
            <v>6.9444444444639181E-4</v>
          </cell>
          <cell r="O291">
            <v>2.8935185185266325E-4</v>
          </cell>
          <cell r="P291">
            <v>8.1018518518745711E-6</v>
          </cell>
          <cell r="Q291">
            <v>9.9189814815092963E-4</v>
          </cell>
        </row>
        <row r="292">
          <cell r="A292">
            <v>315</v>
          </cell>
          <cell r="B292" t="str">
            <v>ALAGBADA DAVY</v>
          </cell>
          <cell r="C292">
            <v>8.2997685185417927E-4</v>
          </cell>
          <cell r="D292" t="str">
            <v>1:11.71</v>
          </cell>
          <cell r="E292" t="str">
            <v>00001:11.71</v>
          </cell>
          <cell r="F292" t="str">
            <v>1:11.71</v>
          </cell>
          <cell r="G292" t="str">
            <v/>
          </cell>
          <cell r="H292" t="str">
            <v/>
          </cell>
          <cell r="I292" t="str">
            <v/>
          </cell>
          <cell r="J292">
            <v>1.2745370370370369E-3</v>
          </cell>
          <cell r="K292">
            <v>1.274652777777778E-3</v>
          </cell>
          <cell r="L292">
            <v>1.157407407410653E-7</v>
          </cell>
          <cell r="M292">
            <v>0</v>
          </cell>
          <cell r="N292">
            <v>6.9444444444639181E-4</v>
          </cell>
          <cell r="O292">
            <v>1.2731481481517183E-4</v>
          </cell>
          <cell r="P292">
            <v>8.2175925926156364E-6</v>
          </cell>
          <cell r="Q292">
            <v>8.2997685185417927E-4</v>
          </cell>
        </row>
        <row r="293">
          <cell r="A293">
            <v>316</v>
          </cell>
          <cell r="B293" t="str">
            <v>AVEROUS BAPTISTE</v>
          </cell>
          <cell r="C293">
            <v>9.126157407432999E-4</v>
          </cell>
          <cell r="D293" t="str">
            <v>1:18.85</v>
          </cell>
          <cell r="E293" t="str">
            <v>00001:18.85</v>
          </cell>
          <cell r="F293" t="str">
            <v>1:18.85</v>
          </cell>
          <cell r="G293" t="str">
            <v/>
          </cell>
          <cell r="H293" t="str">
            <v/>
          </cell>
          <cell r="I293" t="str">
            <v/>
          </cell>
          <cell r="J293">
            <v>1.2745370370370369E-3</v>
          </cell>
          <cell r="K293">
            <v>1.274652777777778E-3</v>
          </cell>
          <cell r="L293">
            <v>1.157407407410653E-7</v>
          </cell>
          <cell r="M293">
            <v>0</v>
          </cell>
          <cell r="N293">
            <v>6.9444444444639181E-4</v>
          </cell>
          <cell r="O293">
            <v>2.0833333333391754E-4</v>
          </cell>
          <cell r="P293">
            <v>9.8379629629905506E-6</v>
          </cell>
          <cell r="Q293">
            <v>9.126157407432999E-4</v>
          </cell>
        </row>
        <row r="294">
          <cell r="A294">
            <v>317</v>
          </cell>
          <cell r="B294" t="str">
            <v>GAINE ULRICH</v>
          </cell>
          <cell r="C294" t="str">
            <v>Abd</v>
          </cell>
          <cell r="D294" t="str">
            <v>Abd</v>
          </cell>
          <cell r="E294" t="str">
            <v>00000000Abd</v>
          </cell>
          <cell r="F294" t="str">
            <v>Abd</v>
          </cell>
          <cell r="G294" t="str">
            <v/>
          </cell>
          <cell r="H294" t="str">
            <v/>
          </cell>
          <cell r="I294" t="str">
            <v/>
          </cell>
          <cell r="J294">
            <v>1.2745370370370369E-3</v>
          </cell>
          <cell r="K294">
            <v>1.274652777777778E-3</v>
          </cell>
          <cell r="L294">
            <v>1.157407407410653E-7</v>
          </cell>
          <cell r="M294">
            <v>0</v>
          </cell>
          <cell r="N294">
            <v>0</v>
          </cell>
          <cell r="O294">
            <v>0</v>
          </cell>
          <cell r="P294" t="e">
            <v>#VALUE!</v>
          </cell>
          <cell r="Q294" t="str">
            <v>Abd</v>
          </cell>
        </row>
        <row r="295">
          <cell r="A295">
            <v>318</v>
          </cell>
          <cell r="B295" t="str">
            <v>VARLOTEAU ANTHONY</v>
          </cell>
          <cell r="C295">
            <v>7.8194444444663717E-4</v>
          </cell>
          <cell r="D295" t="str">
            <v>1:07.56</v>
          </cell>
          <cell r="E295" t="str">
            <v>00001:07.56</v>
          </cell>
          <cell r="F295" t="str">
            <v>1:07.56</v>
          </cell>
          <cell r="G295" t="str">
            <v/>
          </cell>
          <cell r="H295" t="str">
            <v/>
          </cell>
          <cell r="I295" t="str">
            <v/>
          </cell>
          <cell r="J295">
            <v>1.2745370370370369E-3</v>
          </cell>
          <cell r="K295">
            <v>1.274652777777778E-3</v>
          </cell>
          <cell r="L295">
            <v>1.157407407410653E-7</v>
          </cell>
          <cell r="M295">
            <v>0</v>
          </cell>
          <cell r="N295">
            <v>6.9444444444639181E-4</v>
          </cell>
          <cell r="O295">
            <v>8.1018518518745711E-5</v>
          </cell>
          <cell r="P295">
            <v>6.4814814814996569E-6</v>
          </cell>
          <cell r="Q295">
            <v>7.8194444444663717E-4</v>
          </cell>
        </row>
        <row r="296">
          <cell r="A296">
            <v>319</v>
          </cell>
          <cell r="B296" t="str">
            <v>HENNEGHIEN JORDAN</v>
          </cell>
          <cell r="C296">
            <v>7.1076388889088201E-4</v>
          </cell>
          <cell r="D296" t="str">
            <v>1:01.41</v>
          </cell>
          <cell r="E296" t="str">
            <v>00001:01.41</v>
          </cell>
          <cell r="F296" t="str">
            <v>1:01.41</v>
          </cell>
          <cell r="G296" t="str">
            <v/>
          </cell>
          <cell r="H296" t="str">
            <v/>
          </cell>
          <cell r="I296" t="str">
            <v/>
          </cell>
          <cell r="J296">
            <v>1.2745370370370369E-3</v>
          </cell>
          <cell r="K296">
            <v>1.274652777777778E-3</v>
          </cell>
          <cell r="L296">
            <v>1.157407407410653E-7</v>
          </cell>
          <cell r="M296">
            <v>0</v>
          </cell>
          <cell r="N296">
            <v>6.9444444444639181E-4</v>
          </cell>
          <cell r="O296">
            <v>1.157407407410653E-5</v>
          </cell>
          <cell r="P296">
            <v>4.7453703703836773E-6</v>
          </cell>
          <cell r="Q296">
            <v>7.1076388889088201E-4</v>
          </cell>
        </row>
        <row r="297">
          <cell r="A297">
            <v>320</v>
          </cell>
          <cell r="B297" t="str">
            <v>ONCUL SEFA</v>
          </cell>
          <cell r="C297">
            <v>8.4062500000235728E-4</v>
          </cell>
          <cell r="D297" t="str">
            <v>1:12.63</v>
          </cell>
          <cell r="E297" t="str">
            <v>00001:12.63</v>
          </cell>
          <cell r="F297" t="str">
            <v>1:12.63</v>
          </cell>
          <cell r="G297" t="str">
            <v/>
          </cell>
          <cell r="H297" t="str">
            <v/>
          </cell>
          <cell r="I297" t="str">
            <v/>
          </cell>
          <cell r="J297">
            <v>1.2745370370370369E-3</v>
          </cell>
          <cell r="K297">
            <v>1.274652777777778E-3</v>
          </cell>
          <cell r="L297">
            <v>1.157407407410653E-7</v>
          </cell>
          <cell r="M297">
            <v>0</v>
          </cell>
          <cell r="N297">
            <v>6.9444444444639181E-4</v>
          </cell>
          <cell r="O297">
            <v>1.3888888888927836E-4</v>
          </cell>
          <cell r="P297">
            <v>7.291666666687114E-6</v>
          </cell>
          <cell r="Q297">
            <v>8.4062500000235728E-4</v>
          </cell>
        </row>
        <row r="298">
          <cell r="A298">
            <v>321</v>
          </cell>
          <cell r="B298" t="str">
            <v>ROSSI ANTOINE</v>
          </cell>
          <cell r="C298">
            <v>8.0682870370596621E-4</v>
          </cell>
          <cell r="D298" t="str">
            <v>1:09.71</v>
          </cell>
          <cell r="E298" t="str">
            <v>00001:09.71</v>
          </cell>
          <cell r="F298" t="str">
            <v>1:09.71</v>
          </cell>
          <cell r="G298" t="str">
            <v/>
          </cell>
          <cell r="H298" t="str">
            <v/>
          </cell>
          <cell r="I298" t="str">
            <v/>
          </cell>
          <cell r="J298">
            <v>1.2745370370370369E-3</v>
          </cell>
          <cell r="K298">
            <v>1.274652777777778E-3</v>
          </cell>
          <cell r="L298">
            <v>1.157407407410653E-7</v>
          </cell>
          <cell r="M298">
            <v>0</v>
          </cell>
          <cell r="N298">
            <v>6.9444444444639181E-4</v>
          </cell>
          <cell r="O298">
            <v>1.0416666666695877E-4</v>
          </cell>
          <cell r="P298">
            <v>8.2175925926156364E-6</v>
          </cell>
          <cell r="Q298">
            <v>8.0682870370596621E-4</v>
          </cell>
        </row>
        <row r="299">
          <cell r="A299">
            <v>322</v>
          </cell>
          <cell r="B299" t="str">
            <v>BARRE WILLIAM</v>
          </cell>
          <cell r="C299">
            <v>8.1134259259486776E-4</v>
          </cell>
          <cell r="D299" t="str">
            <v>1:10.10</v>
          </cell>
          <cell r="E299" t="str">
            <v>00001:10.10</v>
          </cell>
          <cell r="F299" t="str">
            <v>1:10.10</v>
          </cell>
          <cell r="G299" t="str">
            <v/>
          </cell>
          <cell r="H299" t="str">
            <v/>
          </cell>
          <cell r="I299" t="str">
            <v/>
          </cell>
          <cell r="J299">
            <v>1.2745370370370369E-3</v>
          </cell>
          <cell r="K299">
            <v>1.274652777777778E-3</v>
          </cell>
          <cell r="L299">
            <v>1.157407407410653E-7</v>
          </cell>
          <cell r="M299">
            <v>0</v>
          </cell>
          <cell r="N299">
            <v>6.9444444444639181E-4</v>
          </cell>
          <cell r="O299">
            <v>1.157407407410653E-4</v>
          </cell>
          <cell r="P299">
            <v>1.157407407410653E-6</v>
          </cell>
          <cell r="Q299">
            <v>8.1134259259486776E-4</v>
          </cell>
        </row>
        <row r="300">
          <cell r="A300">
            <v>323</v>
          </cell>
          <cell r="B300" t="str">
            <v>MARCHIVE THIBAULT</v>
          </cell>
          <cell r="C300">
            <v>7.6458333333547738E-4</v>
          </cell>
          <cell r="D300" t="str">
            <v>1:06.06</v>
          </cell>
          <cell r="E300" t="str">
            <v>00001:06.06</v>
          </cell>
          <cell r="F300" t="str">
            <v>1:06.06</v>
          </cell>
          <cell r="G300" t="str">
            <v/>
          </cell>
          <cell r="H300" t="str">
            <v/>
          </cell>
          <cell r="I300" t="str">
            <v/>
          </cell>
          <cell r="J300">
            <v>1.2745370370370369E-3</v>
          </cell>
          <cell r="K300">
            <v>1.274652777777778E-3</v>
          </cell>
          <cell r="L300">
            <v>1.157407407410653E-7</v>
          </cell>
          <cell r="M300">
            <v>0</v>
          </cell>
          <cell r="N300">
            <v>6.9444444444639181E-4</v>
          </cell>
          <cell r="O300">
            <v>6.9444444444639181E-5</v>
          </cell>
          <cell r="P300">
            <v>6.9444444444639181E-7</v>
          </cell>
          <cell r="Q300">
            <v>7.6458333333547738E-4</v>
          </cell>
        </row>
        <row r="301">
          <cell r="A301">
            <v>324</v>
          </cell>
          <cell r="B301" t="str">
            <v>FREYSSINET SIDNEY</v>
          </cell>
          <cell r="C301">
            <v>6.5196759259442084E-4</v>
          </cell>
          <cell r="D301" t="str">
            <v>56,33</v>
          </cell>
          <cell r="E301" t="str">
            <v>00000056,33</v>
          </cell>
          <cell r="F301" t="str">
            <v>56,33</v>
          </cell>
          <cell r="G301" t="str">
            <v/>
          </cell>
          <cell r="H301" t="str">
            <v/>
          </cell>
          <cell r="I301" t="str">
            <v/>
          </cell>
          <cell r="J301">
            <v>1.2745370370370369E-3</v>
          </cell>
          <cell r="K301">
            <v>1.274652777777778E-3</v>
          </cell>
          <cell r="L301">
            <v>1.157407407410653E-7</v>
          </cell>
          <cell r="M301">
            <v>0</v>
          </cell>
          <cell r="N301">
            <v>0</v>
          </cell>
          <cell r="O301">
            <v>6.4814814814996569E-4</v>
          </cell>
          <cell r="P301">
            <v>3.8194444444551549E-6</v>
          </cell>
          <cell r="Q301">
            <v>6.5196759259442084E-4</v>
          </cell>
        </row>
        <row r="302">
          <cell r="A302">
            <v>325</v>
          </cell>
          <cell r="B302" t="str">
            <v>DIETRICH MAXIME</v>
          </cell>
          <cell r="C302">
            <v>8.3263888889122378E-4</v>
          </cell>
          <cell r="D302" t="str">
            <v>1:11.94</v>
          </cell>
          <cell r="E302" t="str">
            <v>00001:11.94</v>
          </cell>
          <cell r="F302" t="str">
            <v>1:11.94</v>
          </cell>
          <cell r="G302" t="str">
            <v/>
          </cell>
          <cell r="H302" t="str">
            <v/>
          </cell>
          <cell r="I302" t="str">
            <v/>
          </cell>
          <cell r="J302">
            <v>1.2745370370370369E-3</v>
          </cell>
          <cell r="K302">
            <v>1.274652777777778E-3</v>
          </cell>
          <cell r="L302">
            <v>1.157407407410653E-7</v>
          </cell>
          <cell r="M302">
            <v>0</v>
          </cell>
          <cell r="N302">
            <v>6.9444444444639181E-4</v>
          </cell>
          <cell r="O302">
            <v>1.2731481481517183E-4</v>
          </cell>
          <cell r="P302">
            <v>1.0879629629660138E-5</v>
          </cell>
          <cell r="Q302">
            <v>8.3263888889122378E-4</v>
          </cell>
        </row>
        <row r="303">
          <cell r="A303">
            <v>326</v>
          </cell>
          <cell r="B303" t="str">
            <v>GENIEYS LEON</v>
          </cell>
          <cell r="C303">
            <v>1.0086805555583841E-3</v>
          </cell>
          <cell r="D303" t="str">
            <v>1:27.15</v>
          </cell>
          <cell r="E303" t="str">
            <v>00001:27.15</v>
          </cell>
          <cell r="F303" t="str">
            <v>1:27.15</v>
          </cell>
          <cell r="G303" t="str">
            <v/>
          </cell>
          <cell r="H303" t="str">
            <v/>
          </cell>
          <cell r="I303" t="str">
            <v/>
          </cell>
          <cell r="J303">
            <v>1.2745370370370369E-3</v>
          </cell>
          <cell r="K303">
            <v>1.274652777777778E-3</v>
          </cell>
          <cell r="L303">
            <v>1.157407407410653E-7</v>
          </cell>
          <cell r="M303">
            <v>0</v>
          </cell>
          <cell r="N303">
            <v>6.9444444444639181E-4</v>
          </cell>
          <cell r="O303">
            <v>3.1250000000087631E-4</v>
          </cell>
          <cell r="P303">
            <v>1.7361111111159795E-6</v>
          </cell>
          <cell r="Q303">
            <v>1.0086805555583841E-3</v>
          </cell>
        </row>
        <row r="304">
          <cell r="A304">
            <v>327</v>
          </cell>
          <cell r="B304" t="str">
            <v>CINQUIN FLORIAN</v>
          </cell>
          <cell r="C304">
            <v>6.8125000000191036E-4</v>
          </cell>
          <cell r="D304" t="str">
            <v>58,86</v>
          </cell>
          <cell r="E304" t="str">
            <v>00000058,86</v>
          </cell>
          <cell r="F304" t="str">
            <v>58,86</v>
          </cell>
          <cell r="G304" t="str">
            <v/>
          </cell>
          <cell r="H304" t="str">
            <v/>
          </cell>
          <cell r="I304" t="str">
            <v/>
          </cell>
          <cell r="J304">
            <v>1.2745370370370369E-3</v>
          </cell>
          <cell r="K304">
            <v>1.274652777777778E-3</v>
          </cell>
          <cell r="L304">
            <v>1.157407407410653E-7</v>
          </cell>
          <cell r="M304">
            <v>0</v>
          </cell>
          <cell r="N304">
            <v>0</v>
          </cell>
          <cell r="O304">
            <v>6.7129629629817875E-4</v>
          </cell>
          <cell r="P304">
            <v>9.9537037037316159E-6</v>
          </cell>
          <cell r="Q304">
            <v>6.8125000000191036E-4</v>
          </cell>
        </row>
        <row r="305">
          <cell r="A305">
            <v>328</v>
          </cell>
          <cell r="B305" t="str">
            <v>DUROCHER BENJAMIN</v>
          </cell>
          <cell r="C305">
            <v>8.6493055555798099E-4</v>
          </cell>
          <cell r="D305" t="str">
            <v>1:14.73</v>
          </cell>
          <cell r="E305" t="str">
            <v>00001:14.73</v>
          </cell>
          <cell r="F305" t="str">
            <v>1:14.73</v>
          </cell>
          <cell r="G305" t="str">
            <v/>
          </cell>
          <cell r="H305" t="str">
            <v/>
          </cell>
          <cell r="I305" t="str">
            <v/>
          </cell>
          <cell r="J305">
            <v>1.2745370370370369E-3</v>
          </cell>
          <cell r="K305">
            <v>1.274652777777778E-3</v>
          </cell>
          <cell r="L305">
            <v>1.157407407410653E-7</v>
          </cell>
          <cell r="M305">
            <v>0</v>
          </cell>
          <cell r="N305">
            <v>6.9444444444639181E-4</v>
          </cell>
          <cell r="O305">
            <v>1.6203703703749142E-4</v>
          </cell>
          <cell r="P305">
            <v>8.449074074097767E-6</v>
          </cell>
          <cell r="Q305">
            <v>8.6493055555798099E-4</v>
          </cell>
        </row>
        <row r="306">
          <cell r="A306">
            <v>329</v>
          </cell>
          <cell r="B306" t="str">
            <v>FISCHER GAUTIER</v>
          </cell>
          <cell r="C306">
            <v>8.4467592592829457E-4</v>
          </cell>
          <cell r="D306" t="str">
            <v>1:12.98</v>
          </cell>
          <cell r="E306" t="str">
            <v>00001:12.98</v>
          </cell>
          <cell r="F306" t="str">
            <v>1:12.98</v>
          </cell>
          <cell r="G306" t="str">
            <v/>
          </cell>
          <cell r="H306" t="str">
            <v/>
          </cell>
          <cell r="I306" t="str">
            <v/>
          </cell>
          <cell r="J306">
            <v>1.2745370370370369E-3</v>
          </cell>
          <cell r="K306">
            <v>1.274652777777778E-3</v>
          </cell>
          <cell r="L306">
            <v>1.157407407410653E-7</v>
          </cell>
          <cell r="M306">
            <v>0</v>
          </cell>
          <cell r="N306">
            <v>6.9444444444639181E-4</v>
          </cell>
          <cell r="O306">
            <v>1.3888888888927836E-4</v>
          </cell>
          <cell r="P306">
            <v>1.13425925926244E-5</v>
          </cell>
          <cell r="Q306">
            <v>8.4467592592829457E-4</v>
          </cell>
        </row>
        <row r="307">
          <cell r="A307">
            <v>330</v>
          </cell>
          <cell r="B307" t="str">
            <v>LEPETIT CAMILLE</v>
          </cell>
          <cell r="C307">
            <v>8.5416666666906192E-4</v>
          </cell>
          <cell r="D307" t="str">
            <v>1:13.80</v>
          </cell>
          <cell r="E307" t="str">
            <v>00001:13.80</v>
          </cell>
          <cell r="F307" t="str">
            <v>1:13.80</v>
          </cell>
          <cell r="G307" t="str">
            <v/>
          </cell>
          <cell r="H307" t="str">
            <v/>
          </cell>
          <cell r="I307" t="str">
            <v/>
          </cell>
          <cell r="J307">
            <v>1.2745370370370369E-3</v>
          </cell>
          <cell r="K307">
            <v>1.274652777777778E-3</v>
          </cell>
          <cell r="L307">
            <v>1.157407407410653E-7</v>
          </cell>
          <cell r="M307">
            <v>0</v>
          </cell>
          <cell r="N307">
            <v>6.9444444444639181E-4</v>
          </cell>
          <cell r="O307">
            <v>1.5046296296338489E-4</v>
          </cell>
          <cell r="P307">
            <v>9.2592592592852241E-6</v>
          </cell>
          <cell r="Q307">
            <v>8.5416666666906192E-4</v>
          </cell>
        </row>
        <row r="308">
          <cell r="A308">
            <v>331</v>
          </cell>
          <cell r="B308" t="str">
            <v>GAUTIER BAUDHUIT JEREMY</v>
          </cell>
          <cell r="C308">
            <v>1.0863425925956389E-3</v>
          </cell>
          <cell r="D308" t="str">
            <v>1:33.86</v>
          </cell>
          <cell r="E308" t="str">
            <v>00001:33.86</v>
          </cell>
          <cell r="F308" t="str">
            <v>1:33.86</v>
          </cell>
          <cell r="G308" t="str">
            <v/>
          </cell>
          <cell r="H308" t="str">
            <v/>
          </cell>
          <cell r="I308" t="str">
            <v/>
          </cell>
          <cell r="J308">
            <v>1.2745370370370369E-3</v>
          </cell>
          <cell r="K308">
            <v>1.274652777777778E-3</v>
          </cell>
          <cell r="L308">
            <v>1.157407407410653E-7</v>
          </cell>
          <cell r="M308">
            <v>0</v>
          </cell>
          <cell r="N308">
            <v>6.9444444444639181E-4</v>
          </cell>
          <cell r="O308">
            <v>3.8194444444551549E-4</v>
          </cell>
          <cell r="P308">
            <v>9.9537037037316159E-6</v>
          </cell>
          <cell r="Q308">
            <v>1.0863425925956389E-3</v>
          </cell>
        </row>
        <row r="309">
          <cell r="A309">
            <v>332</v>
          </cell>
          <cell r="B309" t="str">
            <v>LARNEY REMI</v>
          </cell>
          <cell r="C309">
            <v>7.4386574074282669E-4</v>
          </cell>
          <cell r="D309" t="str">
            <v>1:04.27</v>
          </cell>
          <cell r="E309" t="str">
            <v>00001:04.27</v>
          </cell>
          <cell r="F309" t="str">
            <v>1:04.27</v>
          </cell>
          <cell r="G309" t="str">
            <v/>
          </cell>
          <cell r="H309" t="str">
            <v/>
          </cell>
          <cell r="I309" t="str">
            <v/>
          </cell>
          <cell r="J309">
            <v>1.2745370370370369E-3</v>
          </cell>
          <cell r="K309">
            <v>1.274652777777778E-3</v>
          </cell>
          <cell r="L309">
            <v>1.157407407410653E-7</v>
          </cell>
          <cell r="M309">
            <v>0</v>
          </cell>
          <cell r="N309">
            <v>6.9444444444639181E-4</v>
          </cell>
          <cell r="O309">
            <v>4.629629629642612E-5</v>
          </cell>
          <cell r="P309">
            <v>3.1250000000087631E-6</v>
          </cell>
          <cell r="Q309">
            <v>7.4386574074282669E-4</v>
          </cell>
        </row>
        <row r="310">
          <cell r="A310">
            <v>333</v>
          </cell>
          <cell r="B310" t="str">
            <v>LUCCIARDI MATHIEU</v>
          </cell>
          <cell r="C310">
            <v>6.1724537037210125E-4</v>
          </cell>
          <cell r="D310" t="str">
            <v>53,33</v>
          </cell>
          <cell r="E310" t="str">
            <v>00000053,33</v>
          </cell>
          <cell r="F310" t="str">
            <v>53,33</v>
          </cell>
          <cell r="G310" t="str">
            <v/>
          </cell>
          <cell r="H310" t="str">
            <v/>
          </cell>
          <cell r="I310" t="str">
            <v/>
          </cell>
          <cell r="J310">
            <v>1.2745370370370369E-3</v>
          </cell>
          <cell r="K310">
            <v>1.274652777777778E-3</v>
          </cell>
          <cell r="L310">
            <v>1.157407407410653E-7</v>
          </cell>
          <cell r="M310">
            <v>0</v>
          </cell>
          <cell r="N310">
            <v>0</v>
          </cell>
          <cell r="O310">
            <v>6.134259259276461E-4</v>
          </cell>
          <cell r="P310">
            <v>3.8194444444551549E-6</v>
          </cell>
          <cell r="Q310">
            <v>6.1724537037210125E-4</v>
          </cell>
        </row>
        <row r="311">
          <cell r="A311">
            <v>334</v>
          </cell>
          <cell r="B311" t="str">
            <v>GENTES FLORENT</v>
          </cell>
          <cell r="C311">
            <v>1.0436342592621858E-3</v>
          </cell>
          <cell r="D311" t="str">
            <v>1:30.17</v>
          </cell>
          <cell r="E311" t="str">
            <v>00001:30.17</v>
          </cell>
          <cell r="F311" t="str">
            <v>1:30.17</v>
          </cell>
          <cell r="G311" t="str">
            <v/>
          </cell>
          <cell r="H311" t="str">
            <v/>
          </cell>
          <cell r="I311" t="str">
            <v/>
          </cell>
          <cell r="J311">
            <v>1.2745370370370369E-3</v>
          </cell>
          <cell r="K311">
            <v>1.274652777777778E-3</v>
          </cell>
          <cell r="L311">
            <v>1.157407407410653E-7</v>
          </cell>
          <cell r="M311">
            <v>0</v>
          </cell>
          <cell r="N311">
            <v>6.9444444444639181E-4</v>
          </cell>
          <cell r="O311">
            <v>3.472222222231959E-4</v>
          </cell>
          <cell r="P311">
            <v>1.9675925925981101E-6</v>
          </cell>
          <cell r="Q311">
            <v>1.0436342592621858E-3</v>
          </cell>
        </row>
        <row r="312">
          <cell r="A312">
            <v>335</v>
          </cell>
          <cell r="B312" t="str">
            <v>CHAIX RAPHAEL</v>
          </cell>
          <cell r="C312">
            <v>7.431712962983803E-4</v>
          </cell>
          <cell r="D312" t="str">
            <v>1:04.21</v>
          </cell>
          <cell r="E312" t="str">
            <v>00001:04.21</v>
          </cell>
          <cell r="F312" t="str">
            <v>1:04.21</v>
          </cell>
          <cell r="G312" t="str">
            <v/>
          </cell>
          <cell r="H312" t="str">
            <v/>
          </cell>
          <cell r="I312" t="str">
            <v/>
          </cell>
          <cell r="J312">
            <v>1.2745370370370369E-3</v>
          </cell>
          <cell r="K312">
            <v>1.274652777777778E-3</v>
          </cell>
          <cell r="L312">
            <v>1.157407407410653E-7</v>
          </cell>
          <cell r="M312">
            <v>0</v>
          </cell>
          <cell r="N312">
            <v>6.9444444444639181E-4</v>
          </cell>
          <cell r="O312">
            <v>4.629629629642612E-5</v>
          </cell>
          <cell r="P312">
            <v>2.4305555555623713E-6</v>
          </cell>
          <cell r="Q312">
            <v>7.431712962983803E-4</v>
          </cell>
        </row>
        <row r="313">
          <cell r="A313">
            <v>336</v>
          </cell>
          <cell r="B313" t="str">
            <v>FERRERO GAUTHIER</v>
          </cell>
          <cell r="C313">
            <v>6.5567129629813493E-4</v>
          </cell>
          <cell r="D313" t="str">
            <v>56,65</v>
          </cell>
          <cell r="E313" t="str">
            <v>00000056,65</v>
          </cell>
          <cell r="F313" t="str">
            <v>56,65</v>
          </cell>
          <cell r="G313" t="str">
            <v/>
          </cell>
          <cell r="H313" t="str">
            <v/>
          </cell>
          <cell r="I313" t="str">
            <v/>
          </cell>
          <cell r="J313">
            <v>1.2745370370370369E-3</v>
          </cell>
          <cell r="K313">
            <v>1.274652777777778E-3</v>
          </cell>
          <cell r="L313">
            <v>1.157407407410653E-7</v>
          </cell>
          <cell r="M313">
            <v>0</v>
          </cell>
          <cell r="N313">
            <v>0</v>
          </cell>
          <cell r="O313">
            <v>6.4814814814996569E-4</v>
          </cell>
          <cell r="P313">
            <v>7.5231481481692446E-6</v>
          </cell>
          <cell r="Q313">
            <v>6.5567129629813493E-4</v>
          </cell>
        </row>
        <row r="314">
          <cell r="A314">
            <v>337</v>
          </cell>
          <cell r="B314" t="str">
            <v>AMSALEG VALENTIN</v>
          </cell>
          <cell r="C314">
            <v>7.8564814815035126E-4</v>
          </cell>
          <cell r="D314" t="str">
            <v>1:07.88</v>
          </cell>
          <cell r="E314" t="str">
            <v>00001:07.88</v>
          </cell>
          <cell r="F314" t="str">
            <v>1:07.88</v>
          </cell>
          <cell r="G314" t="str">
            <v/>
          </cell>
          <cell r="H314" t="str">
            <v/>
          </cell>
          <cell r="I314" t="str">
            <v/>
          </cell>
          <cell r="J314">
            <v>1.2745370370370369E-3</v>
          </cell>
          <cell r="K314">
            <v>1.274652777777778E-3</v>
          </cell>
          <cell r="L314">
            <v>1.157407407410653E-7</v>
          </cell>
          <cell r="M314">
            <v>0</v>
          </cell>
          <cell r="N314">
            <v>6.9444444444639181E-4</v>
          </cell>
          <cell r="O314">
            <v>8.1018518518745711E-5</v>
          </cell>
          <cell r="P314">
            <v>1.0185185185213746E-5</v>
          </cell>
          <cell r="Q314">
            <v>7.8564814815035126E-4</v>
          </cell>
        </row>
        <row r="315">
          <cell r="A315">
            <v>338</v>
          </cell>
          <cell r="B315" t="str">
            <v>BENETEAU ADRIEN</v>
          </cell>
          <cell r="C315" t="str">
            <v>Dsq</v>
          </cell>
          <cell r="D315" t="str">
            <v>Dsq</v>
          </cell>
          <cell r="E315" t="str">
            <v>00000000Dsq</v>
          </cell>
          <cell r="F315" t="str">
            <v>Dsq</v>
          </cell>
          <cell r="G315" t="str">
            <v/>
          </cell>
          <cell r="H315" t="str">
            <v/>
          </cell>
          <cell r="I315" t="str">
            <v/>
          </cell>
          <cell r="J315">
            <v>1.2745370370370369E-3</v>
          </cell>
          <cell r="K315">
            <v>1.274652777777778E-3</v>
          </cell>
          <cell r="L315">
            <v>1.157407407410653E-7</v>
          </cell>
          <cell r="M315">
            <v>0</v>
          </cell>
          <cell r="N315">
            <v>0</v>
          </cell>
          <cell r="O315">
            <v>0</v>
          </cell>
          <cell r="P315" t="e">
            <v>#VALUE!</v>
          </cell>
          <cell r="Q315" t="str">
            <v>Dsq</v>
          </cell>
        </row>
        <row r="316">
          <cell r="A316">
            <v>339</v>
          </cell>
          <cell r="B316" t="str">
            <v>RIVOIRE FLAVIEN</v>
          </cell>
          <cell r="C316">
            <v>8.6932870370614148E-4</v>
          </cell>
          <cell r="D316" t="str">
            <v>1:15.11</v>
          </cell>
          <cell r="E316" t="str">
            <v>00001:15.11</v>
          </cell>
          <cell r="F316" t="str">
            <v>1:15.11</v>
          </cell>
          <cell r="G316" t="str">
            <v/>
          </cell>
          <cell r="H316" t="str">
            <v/>
          </cell>
          <cell r="I316" t="str">
            <v/>
          </cell>
          <cell r="J316">
            <v>1.2745370370370369E-3</v>
          </cell>
          <cell r="K316">
            <v>1.274652777777778E-3</v>
          </cell>
          <cell r="L316">
            <v>1.157407407410653E-7</v>
          </cell>
          <cell r="M316">
            <v>0</v>
          </cell>
          <cell r="N316">
            <v>6.9444444444639181E-4</v>
          </cell>
          <cell r="O316">
            <v>1.7361111111159795E-4</v>
          </cell>
          <cell r="P316">
            <v>1.2731481481517183E-6</v>
          </cell>
          <cell r="Q316">
            <v>8.6932870370614148E-4</v>
          </cell>
        </row>
        <row r="317">
          <cell r="A317">
            <v>340</v>
          </cell>
          <cell r="B317" t="str">
            <v>DEROUINEAU MATHIEU</v>
          </cell>
          <cell r="C317" t="str">
            <v>Dsq</v>
          </cell>
          <cell r="D317" t="str">
            <v>Dsq</v>
          </cell>
          <cell r="E317" t="str">
            <v>00000000Dsq</v>
          </cell>
          <cell r="F317" t="str">
            <v>Dsq</v>
          </cell>
          <cell r="G317" t="str">
            <v/>
          </cell>
          <cell r="H317" t="str">
            <v/>
          </cell>
          <cell r="I317" t="str">
            <v/>
          </cell>
          <cell r="J317">
            <v>1.2745370370370369E-3</v>
          </cell>
          <cell r="K317">
            <v>1.274652777777778E-3</v>
          </cell>
          <cell r="L317">
            <v>1.157407407410653E-7</v>
          </cell>
          <cell r="M317">
            <v>0</v>
          </cell>
          <cell r="N317">
            <v>0</v>
          </cell>
          <cell r="O317">
            <v>0</v>
          </cell>
          <cell r="P317" t="e">
            <v>#VALUE!</v>
          </cell>
          <cell r="Q317" t="str">
            <v>Dsq</v>
          </cell>
        </row>
        <row r="318">
          <cell r="A318">
            <v>341</v>
          </cell>
          <cell r="B318" t="str">
            <v>YVERNEL GUILHEM</v>
          </cell>
          <cell r="C318">
            <v>8.2696759259491158E-4</v>
          </cell>
          <cell r="D318" t="str">
            <v>1:11.45</v>
          </cell>
          <cell r="E318" t="str">
            <v>00001:11.45</v>
          </cell>
          <cell r="F318" t="str">
            <v>1:11.45</v>
          </cell>
          <cell r="G318" t="str">
            <v/>
          </cell>
          <cell r="H318" t="str">
            <v/>
          </cell>
          <cell r="I318" t="str">
            <v/>
          </cell>
          <cell r="J318">
            <v>1.2745370370370369E-3</v>
          </cell>
          <cell r="K318">
            <v>1.274652777777778E-3</v>
          </cell>
          <cell r="L318">
            <v>1.157407407410653E-7</v>
          </cell>
          <cell r="M318">
            <v>0</v>
          </cell>
          <cell r="N318">
            <v>6.9444444444639181E-4</v>
          </cell>
          <cell r="O318">
            <v>1.2731481481517183E-4</v>
          </cell>
          <cell r="P318">
            <v>5.2083333333479385E-6</v>
          </cell>
          <cell r="Q318">
            <v>8.2696759259491158E-4</v>
          </cell>
        </row>
        <row r="319">
          <cell r="A319">
            <v>342</v>
          </cell>
          <cell r="B319" t="str">
            <v>SADOK AIMAD</v>
          </cell>
          <cell r="C319" t="str">
            <v>Abs</v>
          </cell>
          <cell r="D319" t="str">
            <v>Abs</v>
          </cell>
          <cell r="E319" t="str">
            <v>00000000Abs</v>
          </cell>
          <cell r="F319" t="str">
            <v>Abs</v>
          </cell>
          <cell r="G319" t="str">
            <v/>
          </cell>
          <cell r="H319" t="str">
            <v/>
          </cell>
          <cell r="I319" t="str">
            <v/>
          </cell>
          <cell r="J319">
            <v>1.2745370370370369E-3</v>
          </cell>
          <cell r="K319">
            <v>1.274652777777778E-3</v>
          </cell>
          <cell r="L319">
            <v>1.157407407410653E-7</v>
          </cell>
          <cell r="M319">
            <v>0</v>
          </cell>
          <cell r="N319">
            <v>0</v>
          </cell>
          <cell r="O319">
            <v>0</v>
          </cell>
          <cell r="P319" t="e">
            <v>#VALUE!</v>
          </cell>
          <cell r="Q319" t="str">
            <v>Abs</v>
          </cell>
        </row>
        <row r="320">
          <cell r="A320">
            <v>343</v>
          </cell>
          <cell r="B320" t="str">
            <v>NEBOUY GUILLAUME</v>
          </cell>
          <cell r="C320">
            <v>9.1041666666921966E-4</v>
          </cell>
          <cell r="D320" t="str">
            <v>1:18.66</v>
          </cell>
          <cell r="E320" t="str">
            <v>00001:18.66</v>
          </cell>
          <cell r="F320" t="str">
            <v>1:18.66</v>
          </cell>
          <cell r="G320" t="str">
            <v/>
          </cell>
          <cell r="H320" t="str">
            <v/>
          </cell>
          <cell r="I320" t="str">
            <v/>
          </cell>
          <cell r="J320">
            <v>1.2745370370370369E-3</v>
          </cell>
          <cell r="K320">
            <v>1.274652777777778E-3</v>
          </cell>
          <cell r="L320">
            <v>1.157407407410653E-7</v>
          </cell>
          <cell r="M320">
            <v>0</v>
          </cell>
          <cell r="N320">
            <v>6.9444444444639181E-4</v>
          </cell>
          <cell r="O320">
            <v>2.0833333333391754E-4</v>
          </cell>
          <cell r="P320">
            <v>7.6388888889103099E-6</v>
          </cell>
          <cell r="Q320">
            <v>9.1041666666921966E-4</v>
          </cell>
        </row>
        <row r="321">
          <cell r="A321">
            <v>344</v>
          </cell>
          <cell r="B321" t="str">
            <v>TAGNERES MATHIS</v>
          </cell>
          <cell r="C321">
            <v>7.8032407407626226E-4</v>
          </cell>
          <cell r="D321" t="str">
            <v>1:07.42</v>
          </cell>
          <cell r="E321" t="str">
            <v>00001:07.42</v>
          </cell>
          <cell r="F321" t="str">
            <v>1:07.42</v>
          </cell>
          <cell r="G321" t="str">
            <v/>
          </cell>
          <cell r="H321" t="str">
            <v/>
          </cell>
          <cell r="I321" t="str">
            <v/>
          </cell>
          <cell r="J321">
            <v>1.2745370370370369E-3</v>
          </cell>
          <cell r="K321">
            <v>1.274652777777778E-3</v>
          </cell>
          <cell r="L321">
            <v>1.157407407410653E-7</v>
          </cell>
          <cell r="M321">
            <v>0</v>
          </cell>
          <cell r="N321">
            <v>6.9444444444639181E-4</v>
          </cell>
          <cell r="O321">
            <v>8.1018518518745711E-5</v>
          </cell>
          <cell r="P321">
            <v>4.8611111111247426E-6</v>
          </cell>
          <cell r="Q321">
            <v>7.8032407407626226E-4</v>
          </cell>
        </row>
        <row r="322">
          <cell r="A322">
            <v>345</v>
          </cell>
          <cell r="B322" t="str">
            <v>ETIENNE ANTONIN</v>
          </cell>
          <cell r="C322">
            <v>7.878472222244315E-4</v>
          </cell>
          <cell r="D322" t="str">
            <v>1:08.07</v>
          </cell>
          <cell r="E322" t="str">
            <v>00001:08.07</v>
          </cell>
          <cell r="F322" t="str">
            <v>1:08.07</v>
          </cell>
          <cell r="G322" t="str">
            <v/>
          </cell>
          <cell r="H322" t="str">
            <v/>
          </cell>
          <cell r="I322" t="str">
            <v/>
          </cell>
          <cell r="J322">
            <v>1.2745370370370369E-3</v>
          </cell>
          <cell r="K322">
            <v>1.274652777777778E-3</v>
          </cell>
          <cell r="L322">
            <v>1.157407407410653E-7</v>
          </cell>
          <cell r="M322">
            <v>0</v>
          </cell>
          <cell r="N322">
            <v>6.9444444444639181E-4</v>
          </cell>
          <cell r="O322">
            <v>9.2592592592852241E-5</v>
          </cell>
          <cell r="P322">
            <v>8.1018518518745711E-7</v>
          </cell>
          <cell r="Q322">
            <v>7.878472222244315E-4</v>
          </cell>
        </row>
        <row r="323">
          <cell r="A323">
            <v>346</v>
          </cell>
          <cell r="B323" t="str">
            <v>GAYDE PIERRE</v>
          </cell>
          <cell r="C323" t="str">
            <v>Abs</v>
          </cell>
          <cell r="D323" t="str">
            <v>Abs</v>
          </cell>
          <cell r="E323" t="str">
            <v>00000000Abs</v>
          </cell>
          <cell r="F323" t="str">
            <v>Abs</v>
          </cell>
          <cell r="G323" t="str">
            <v/>
          </cell>
          <cell r="H323" t="str">
            <v/>
          </cell>
          <cell r="I323" t="str">
            <v/>
          </cell>
          <cell r="J323">
            <v>1.2745370370370369E-3</v>
          </cell>
          <cell r="K323">
            <v>1.274652777777778E-3</v>
          </cell>
          <cell r="L323">
            <v>1.157407407410653E-7</v>
          </cell>
          <cell r="M323">
            <v>0</v>
          </cell>
          <cell r="N323">
            <v>0</v>
          </cell>
          <cell r="O323">
            <v>0</v>
          </cell>
          <cell r="P323" t="e">
            <v>#VALUE!</v>
          </cell>
          <cell r="Q323" t="str">
            <v>Abs</v>
          </cell>
        </row>
        <row r="324">
          <cell r="A324">
            <v>347</v>
          </cell>
          <cell r="B324" t="str">
            <v>ROUGET GATIEN</v>
          </cell>
          <cell r="C324">
            <v>7.5381944444655831E-4</v>
          </cell>
          <cell r="D324" t="str">
            <v>1:05.13</v>
          </cell>
          <cell r="E324" t="str">
            <v>00001:05.13</v>
          </cell>
          <cell r="F324" t="str">
            <v>1:05.13</v>
          </cell>
          <cell r="G324" t="str">
            <v/>
          </cell>
          <cell r="H324" t="str">
            <v/>
          </cell>
          <cell r="I324" t="str">
            <v/>
          </cell>
          <cell r="J324">
            <v>1.2745370370370369E-3</v>
          </cell>
          <cell r="K324">
            <v>1.274652777777778E-3</v>
          </cell>
          <cell r="L324">
            <v>1.157407407410653E-7</v>
          </cell>
          <cell r="M324">
            <v>0</v>
          </cell>
          <cell r="N324">
            <v>6.9444444444639181E-4</v>
          </cell>
          <cell r="O324">
            <v>5.7870370370532651E-5</v>
          </cell>
          <cell r="P324">
            <v>1.5046296296338489E-6</v>
          </cell>
          <cell r="Q324">
            <v>7.5381944444655831E-4</v>
          </cell>
        </row>
        <row r="325">
          <cell r="A325">
            <v>348</v>
          </cell>
          <cell r="B325" t="str">
            <v>NGAH MARVING</v>
          </cell>
          <cell r="C325">
            <v>8.9618055555806863E-4</v>
          </cell>
          <cell r="D325" t="str">
            <v>1:17.43</v>
          </cell>
          <cell r="E325" t="str">
            <v>00001:17.43</v>
          </cell>
          <cell r="F325" t="str">
            <v>1:17.43</v>
          </cell>
          <cell r="G325" t="str">
            <v/>
          </cell>
          <cell r="H325" t="str">
            <v/>
          </cell>
          <cell r="I325" t="str">
            <v/>
          </cell>
          <cell r="J325">
            <v>1.2745370370370369E-3</v>
          </cell>
          <cell r="K325">
            <v>1.274652777777778E-3</v>
          </cell>
          <cell r="L325">
            <v>1.157407407410653E-7</v>
          </cell>
          <cell r="M325">
            <v>0</v>
          </cell>
          <cell r="N325">
            <v>6.9444444444639181E-4</v>
          </cell>
          <cell r="O325">
            <v>1.9675925925981101E-4</v>
          </cell>
          <cell r="P325">
            <v>4.9768518518658079E-6</v>
          </cell>
          <cell r="Q325">
            <v>8.9618055555806863E-4</v>
          </cell>
        </row>
        <row r="326">
          <cell r="A326">
            <v>349</v>
          </cell>
          <cell r="B326" t="str">
            <v>RIPOLL DIEZ KEVIN</v>
          </cell>
          <cell r="C326">
            <v>7.7210648148364662E-4</v>
          </cell>
          <cell r="D326" t="str">
            <v>1:06.71</v>
          </cell>
          <cell r="E326" t="str">
            <v>00001:06.71</v>
          </cell>
          <cell r="F326" t="str">
            <v>1:06.71</v>
          </cell>
          <cell r="G326" t="str">
            <v/>
          </cell>
          <cell r="H326" t="str">
            <v/>
          </cell>
          <cell r="I326" t="str">
            <v/>
          </cell>
          <cell r="J326">
            <v>1.2745370370370369E-3</v>
          </cell>
          <cell r="K326">
            <v>1.274652777777778E-3</v>
          </cell>
          <cell r="L326">
            <v>1.157407407410653E-7</v>
          </cell>
          <cell r="M326">
            <v>0</v>
          </cell>
          <cell r="N326">
            <v>6.9444444444639181E-4</v>
          </cell>
          <cell r="O326">
            <v>6.9444444444639181E-5</v>
          </cell>
          <cell r="P326">
            <v>8.2175925926156364E-6</v>
          </cell>
          <cell r="Q326">
            <v>7.7210648148364662E-4</v>
          </cell>
        </row>
        <row r="327">
          <cell r="A327">
            <v>350</v>
          </cell>
          <cell r="B327" t="str">
            <v>FOURCART MAXENCE</v>
          </cell>
          <cell r="C327" t="str">
            <v>Abs</v>
          </cell>
          <cell r="D327" t="str">
            <v>Abs</v>
          </cell>
          <cell r="E327" t="str">
            <v>00000000Abs</v>
          </cell>
          <cell r="F327" t="str">
            <v>Abs</v>
          </cell>
          <cell r="G327" t="str">
            <v/>
          </cell>
          <cell r="H327" t="str">
            <v/>
          </cell>
          <cell r="I327" t="str">
            <v/>
          </cell>
          <cell r="J327">
            <v>1.2745370370370369E-3</v>
          </cell>
          <cell r="K327">
            <v>1.274652777777778E-3</v>
          </cell>
          <cell r="L327">
            <v>1.157407407410653E-7</v>
          </cell>
          <cell r="M327">
            <v>0</v>
          </cell>
          <cell r="N327">
            <v>0</v>
          </cell>
          <cell r="O327">
            <v>0</v>
          </cell>
          <cell r="P327" t="e">
            <v>#VALUE!</v>
          </cell>
          <cell r="Q327" t="str">
            <v>Abs</v>
          </cell>
        </row>
        <row r="328">
          <cell r="A328">
            <v>351</v>
          </cell>
          <cell r="B328" t="str">
            <v>MALMARTEL ANTON</v>
          </cell>
          <cell r="C328" t="str">
            <v>Abd</v>
          </cell>
          <cell r="D328" t="str">
            <v>Abd</v>
          </cell>
          <cell r="E328" t="str">
            <v>00000000Abd</v>
          </cell>
          <cell r="F328" t="str">
            <v>Abd</v>
          </cell>
          <cell r="G328" t="str">
            <v/>
          </cell>
          <cell r="H328" t="str">
            <v/>
          </cell>
          <cell r="I328" t="str">
            <v/>
          </cell>
          <cell r="J328">
            <v>1.2745370370370369E-3</v>
          </cell>
          <cell r="K328">
            <v>1.274652777777778E-3</v>
          </cell>
          <cell r="L328">
            <v>1.157407407410653E-7</v>
          </cell>
          <cell r="M328">
            <v>0</v>
          </cell>
          <cell r="N328">
            <v>0</v>
          </cell>
          <cell r="O328">
            <v>0</v>
          </cell>
          <cell r="P328" t="e">
            <v>#VALUE!</v>
          </cell>
          <cell r="Q328" t="str">
            <v>Abd</v>
          </cell>
        </row>
        <row r="329">
          <cell r="A329">
            <v>352</v>
          </cell>
          <cell r="B329" t="str">
            <v>DELAGE DE LUGET THIBAULT</v>
          </cell>
          <cell r="C329">
            <v>6.6226851852037565E-4</v>
          </cell>
          <cell r="D329" t="str">
            <v>57,22</v>
          </cell>
          <cell r="E329" t="str">
            <v>00000057,22</v>
          </cell>
          <cell r="F329" t="str">
            <v>57,22</v>
          </cell>
          <cell r="G329" t="str">
            <v/>
          </cell>
          <cell r="H329" t="str">
            <v/>
          </cell>
          <cell r="I329" t="str">
            <v/>
          </cell>
          <cell r="J329">
            <v>1.2745370370370369E-3</v>
          </cell>
          <cell r="K329">
            <v>1.274652777777778E-3</v>
          </cell>
          <cell r="L329">
            <v>1.157407407410653E-7</v>
          </cell>
          <cell r="M329">
            <v>0</v>
          </cell>
          <cell r="N329">
            <v>0</v>
          </cell>
          <cell r="O329">
            <v>6.5972222222407222E-4</v>
          </cell>
          <cell r="P329">
            <v>2.5462962963034366E-6</v>
          </cell>
          <cell r="Q329">
            <v>6.6226851852037565E-4</v>
          </cell>
        </row>
        <row r="330">
          <cell r="A330">
            <v>353</v>
          </cell>
          <cell r="B330" t="str">
            <v>KHATCHADOURIAN RAPHAEL</v>
          </cell>
          <cell r="C330">
            <v>1.0783564814845054E-3</v>
          </cell>
          <cell r="D330" t="str">
            <v>1:33.17</v>
          </cell>
          <cell r="E330" t="str">
            <v>00001:33.17</v>
          </cell>
          <cell r="F330" t="str">
            <v>1:33.17</v>
          </cell>
          <cell r="G330" t="str">
            <v/>
          </cell>
          <cell r="H330" t="str">
            <v/>
          </cell>
          <cell r="I330" t="str">
            <v/>
          </cell>
          <cell r="J330">
            <v>1.2745370370370369E-3</v>
          </cell>
          <cell r="K330">
            <v>1.274652777777778E-3</v>
          </cell>
          <cell r="L330">
            <v>1.157407407410653E-7</v>
          </cell>
          <cell r="M330">
            <v>0</v>
          </cell>
          <cell r="N330">
            <v>6.9444444444639181E-4</v>
          </cell>
          <cell r="O330">
            <v>3.8194444444551549E-4</v>
          </cell>
          <cell r="P330">
            <v>1.9675925925981101E-6</v>
          </cell>
          <cell r="Q330">
            <v>1.0783564814845054E-3</v>
          </cell>
        </row>
        <row r="331">
          <cell r="A331">
            <v>354</v>
          </cell>
          <cell r="B331" t="str">
            <v>LOIODICE ROMAIN</v>
          </cell>
          <cell r="C331" t="str">
            <v>Dsq</v>
          </cell>
          <cell r="D331" t="str">
            <v>Dsq</v>
          </cell>
          <cell r="E331" t="str">
            <v>00000000Dsq</v>
          </cell>
          <cell r="F331" t="str">
            <v>Dsq</v>
          </cell>
          <cell r="G331" t="str">
            <v/>
          </cell>
          <cell r="H331" t="str">
            <v/>
          </cell>
          <cell r="I331" t="str">
            <v/>
          </cell>
          <cell r="J331">
            <v>1.2745370370370369E-3</v>
          </cell>
          <cell r="K331">
            <v>1.274652777777778E-3</v>
          </cell>
          <cell r="L331">
            <v>1.157407407410653E-7</v>
          </cell>
          <cell r="M331">
            <v>0</v>
          </cell>
          <cell r="N331">
            <v>0</v>
          </cell>
          <cell r="O331">
            <v>0</v>
          </cell>
          <cell r="P331" t="e">
            <v>#VALUE!</v>
          </cell>
          <cell r="Q331" t="str">
            <v>Dsq</v>
          </cell>
        </row>
        <row r="332">
          <cell r="A332">
            <v>355</v>
          </cell>
          <cell r="B332" t="str">
            <v>PERRICHOT RAYNALD</v>
          </cell>
          <cell r="C332">
            <v>7.3067129629834525E-4</v>
          </cell>
          <cell r="D332" t="str">
            <v>1:03.13</v>
          </cell>
          <cell r="E332" t="str">
            <v>00001:03.13</v>
          </cell>
          <cell r="F332" t="str">
            <v>1:03.13</v>
          </cell>
          <cell r="G332" t="str">
            <v/>
          </cell>
          <cell r="H332" t="str">
            <v/>
          </cell>
          <cell r="I332" t="str">
            <v/>
          </cell>
          <cell r="J332">
            <v>1.2745370370370369E-3</v>
          </cell>
          <cell r="K332">
            <v>1.274652777777778E-3</v>
          </cell>
          <cell r="L332">
            <v>1.157407407410653E-7</v>
          </cell>
          <cell r="M332">
            <v>0</v>
          </cell>
          <cell r="N332">
            <v>6.9444444444639181E-4</v>
          </cell>
          <cell r="O332">
            <v>3.472222222231959E-5</v>
          </cell>
          <cell r="P332">
            <v>1.5046296296338489E-6</v>
          </cell>
          <cell r="Q332">
            <v>7.3067129629834525E-4</v>
          </cell>
        </row>
        <row r="333">
          <cell r="A333">
            <v>356</v>
          </cell>
          <cell r="B333" t="str">
            <v>ELSAESSER THEO</v>
          </cell>
          <cell r="C333">
            <v>6.8622685185377617E-4</v>
          </cell>
          <cell r="D333" t="str">
            <v>59,29</v>
          </cell>
          <cell r="E333" t="str">
            <v>00000059,29</v>
          </cell>
          <cell r="F333" t="str">
            <v>59,29</v>
          </cell>
          <cell r="G333" t="str">
            <v/>
          </cell>
          <cell r="H333" t="str">
            <v/>
          </cell>
          <cell r="I333" t="str">
            <v/>
          </cell>
          <cell r="J333">
            <v>1.2745370370370369E-3</v>
          </cell>
          <cell r="K333">
            <v>1.274652777777778E-3</v>
          </cell>
          <cell r="L333">
            <v>1.157407407410653E-7</v>
          </cell>
          <cell r="M333">
            <v>0</v>
          </cell>
          <cell r="N333">
            <v>0</v>
          </cell>
          <cell r="O333">
            <v>6.8287037037228528E-4</v>
          </cell>
          <cell r="P333">
            <v>3.3564814814908937E-6</v>
          </cell>
          <cell r="Q333">
            <v>6.8622685185377617E-4</v>
          </cell>
        </row>
        <row r="334">
          <cell r="A334">
            <v>357</v>
          </cell>
          <cell r="B334" t="str">
            <v>BOGAERT PIERRE</v>
          </cell>
          <cell r="C334">
            <v>7.3368055555761294E-4</v>
          </cell>
          <cell r="D334" t="str">
            <v>1:03.39</v>
          </cell>
          <cell r="E334" t="str">
            <v>00001:03.39</v>
          </cell>
          <cell r="F334" t="str">
            <v>1:03.39</v>
          </cell>
          <cell r="G334" t="str">
            <v/>
          </cell>
          <cell r="H334" t="str">
            <v/>
          </cell>
          <cell r="I334" t="str">
            <v/>
          </cell>
          <cell r="J334">
            <v>1.2745370370370369E-3</v>
          </cell>
          <cell r="K334">
            <v>1.274652777777778E-3</v>
          </cell>
          <cell r="L334">
            <v>1.157407407410653E-7</v>
          </cell>
          <cell r="M334">
            <v>0</v>
          </cell>
          <cell r="N334">
            <v>6.9444444444639181E-4</v>
          </cell>
          <cell r="O334">
            <v>3.472222222231959E-5</v>
          </cell>
          <cell r="P334">
            <v>4.5138888889015467E-6</v>
          </cell>
          <cell r="Q334">
            <v>7.3368055555761294E-4</v>
          </cell>
        </row>
        <row r="335">
          <cell r="A335">
            <v>358</v>
          </cell>
          <cell r="B335" t="str">
            <v>MENENDEZ ADRIEN</v>
          </cell>
          <cell r="C335">
            <v>9.4351851852116433E-4</v>
          </cell>
          <cell r="D335" t="str">
            <v>1:21.52</v>
          </cell>
          <cell r="E335" t="str">
            <v>00001:21.52</v>
          </cell>
          <cell r="F335" t="str">
            <v>1:21.52</v>
          </cell>
          <cell r="G335" t="str">
            <v/>
          </cell>
          <cell r="H335" t="str">
            <v/>
          </cell>
          <cell r="I335" t="str">
            <v/>
          </cell>
          <cell r="J335">
            <v>1.2745370370370369E-3</v>
          </cell>
          <cell r="K335">
            <v>1.274652777777778E-3</v>
          </cell>
          <cell r="L335">
            <v>1.157407407410653E-7</v>
          </cell>
          <cell r="M335">
            <v>0</v>
          </cell>
          <cell r="N335">
            <v>6.9444444444639181E-4</v>
          </cell>
          <cell r="O335">
            <v>2.4305555555623713E-4</v>
          </cell>
          <cell r="P335">
            <v>6.0185185185353957E-6</v>
          </cell>
          <cell r="Q335">
            <v>9.4351851852116433E-4</v>
          </cell>
        </row>
        <row r="336">
          <cell r="A336">
            <v>359</v>
          </cell>
          <cell r="B336" t="str">
            <v>LOICQ REMI</v>
          </cell>
          <cell r="C336">
            <v>7.3252314815020229E-4</v>
          </cell>
          <cell r="D336" t="str">
            <v>1:03.29</v>
          </cell>
          <cell r="E336" t="str">
            <v>00001:03.29</v>
          </cell>
          <cell r="F336" t="str">
            <v>1:03.29</v>
          </cell>
          <cell r="G336" t="str">
            <v/>
          </cell>
          <cell r="H336" t="str">
            <v/>
          </cell>
          <cell r="I336" t="str">
            <v/>
          </cell>
          <cell r="J336">
            <v>1.2745370370370369E-3</v>
          </cell>
          <cell r="K336">
            <v>1.274652777777778E-3</v>
          </cell>
          <cell r="L336">
            <v>1.157407407410653E-7</v>
          </cell>
          <cell r="M336">
            <v>0</v>
          </cell>
          <cell r="N336">
            <v>6.9444444444639181E-4</v>
          </cell>
          <cell r="O336">
            <v>3.472222222231959E-5</v>
          </cell>
          <cell r="P336">
            <v>3.3564814814908937E-6</v>
          </cell>
          <cell r="Q336">
            <v>7.3252314815020229E-4</v>
          </cell>
        </row>
        <row r="337">
          <cell r="A337">
            <v>360</v>
          </cell>
          <cell r="B337" t="str">
            <v>BRIOIS KEVIN</v>
          </cell>
          <cell r="C337">
            <v>7.3217592592797909E-4</v>
          </cell>
          <cell r="D337" t="str">
            <v>1:03.26</v>
          </cell>
          <cell r="E337" t="str">
            <v>00001:03.26</v>
          </cell>
          <cell r="F337" t="str">
            <v>1:03.26</v>
          </cell>
          <cell r="G337" t="str">
            <v/>
          </cell>
          <cell r="H337" t="str">
            <v/>
          </cell>
          <cell r="I337" t="str">
            <v/>
          </cell>
          <cell r="J337">
            <v>1.2745370370370369E-3</v>
          </cell>
          <cell r="K337">
            <v>1.274652777777778E-3</v>
          </cell>
          <cell r="L337">
            <v>1.157407407410653E-7</v>
          </cell>
          <cell r="M337">
            <v>0</v>
          </cell>
          <cell r="N337">
            <v>6.9444444444639181E-4</v>
          </cell>
          <cell r="O337">
            <v>3.472222222231959E-5</v>
          </cell>
          <cell r="P337">
            <v>3.0092592592676978E-6</v>
          </cell>
          <cell r="Q337">
            <v>7.3217592592797909E-4</v>
          </cell>
        </row>
        <row r="338">
          <cell r="A338">
            <v>361</v>
          </cell>
          <cell r="B338" t="str">
            <v>ROSSO THIBAUT</v>
          </cell>
          <cell r="C338">
            <v>4.8807870370507237E-4</v>
          </cell>
          <cell r="D338" t="str">
            <v>42,17</v>
          </cell>
          <cell r="E338" t="str">
            <v>00000042,17</v>
          </cell>
          <cell r="F338" t="str">
            <v>42,17</v>
          </cell>
          <cell r="G338" t="str">
            <v/>
          </cell>
          <cell r="H338" t="str">
            <v/>
          </cell>
          <cell r="I338" t="str">
            <v/>
          </cell>
          <cell r="J338">
            <v>1.2745370370370369E-3</v>
          </cell>
          <cell r="K338">
            <v>1.274652777777778E-3</v>
          </cell>
          <cell r="L338">
            <v>1.157407407410653E-7</v>
          </cell>
          <cell r="M338">
            <v>0</v>
          </cell>
          <cell r="N338">
            <v>0</v>
          </cell>
          <cell r="O338">
            <v>4.8611111111247426E-4</v>
          </cell>
          <cell r="P338">
            <v>1.9675925925981101E-6</v>
          </cell>
          <cell r="Q338">
            <v>4.8807870370507237E-4</v>
          </cell>
        </row>
        <row r="339">
          <cell r="A339">
            <v>362</v>
          </cell>
          <cell r="B339" t="str">
            <v>JOULIE REMY</v>
          </cell>
          <cell r="C339">
            <v>8.4594907407644629E-4</v>
          </cell>
          <cell r="D339" t="str">
            <v>1:13.09</v>
          </cell>
          <cell r="E339" t="str">
            <v>00001:13.09</v>
          </cell>
          <cell r="F339" t="str">
            <v>1:13.09</v>
          </cell>
          <cell r="G339" t="str">
            <v/>
          </cell>
          <cell r="H339" t="str">
            <v/>
          </cell>
          <cell r="I339" t="str">
            <v/>
          </cell>
          <cell r="J339">
            <v>1.2745370370370369E-3</v>
          </cell>
          <cell r="K339">
            <v>1.274652777777778E-3</v>
          </cell>
          <cell r="L339">
            <v>1.157407407410653E-7</v>
          </cell>
          <cell r="M339">
            <v>0</v>
          </cell>
          <cell r="N339">
            <v>6.9444444444639181E-4</v>
          </cell>
          <cell r="O339">
            <v>1.5046296296338489E-4</v>
          </cell>
          <cell r="P339">
            <v>1.0416666666695877E-6</v>
          </cell>
          <cell r="Q339">
            <v>8.4594907407644629E-4</v>
          </cell>
        </row>
      </sheetData>
      <sheetData sheetId="1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1</v>
          </cell>
          <cell r="B2" t="str">
            <v>MOKADEM ANNICK</v>
          </cell>
          <cell r="C2">
            <v>9.4768518518784269E-4</v>
          </cell>
          <cell r="D2" t="str">
            <v>1:21.88</v>
          </cell>
          <cell r="E2" t="str">
            <v>00001:21.88</v>
          </cell>
          <cell r="F2" t="str">
            <v>1:21.88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6.9444444444639181E-4</v>
          </cell>
          <cell r="O2">
            <v>2.4305555555623713E-4</v>
          </cell>
          <cell r="P2">
            <v>1.0185185185213746E-5</v>
          </cell>
          <cell r="Q2">
            <v>9.4768518518784269E-4</v>
          </cell>
        </row>
        <row r="3">
          <cell r="A3">
            <v>2</v>
          </cell>
          <cell r="B3" t="str">
            <v>SIBILLE MYLÈNE</v>
          </cell>
          <cell r="C3">
            <v>7.9432870370593116E-4</v>
          </cell>
          <cell r="D3" t="str">
            <v>1:08.63</v>
          </cell>
          <cell r="E3" t="str">
            <v>00001:08.63</v>
          </cell>
          <cell r="F3" t="str">
            <v>1:08.63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6.9444444444639181E-4</v>
          </cell>
          <cell r="O3">
            <v>9.2592592592852241E-5</v>
          </cell>
          <cell r="P3">
            <v>7.291666666687114E-6</v>
          </cell>
          <cell r="Q3">
            <v>7.9432870370593116E-4</v>
          </cell>
        </row>
        <row r="4">
          <cell r="A4">
            <v>3</v>
          </cell>
          <cell r="B4" t="str">
            <v>TRAN LY-CHIA</v>
          </cell>
          <cell r="C4">
            <v>8.9583333333584543E-4</v>
          </cell>
          <cell r="D4" t="str">
            <v>1:17.40</v>
          </cell>
          <cell r="E4" t="str">
            <v>00001:17.40</v>
          </cell>
          <cell r="F4" t="str">
            <v>1:17.40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6.9444444444639181E-4</v>
          </cell>
          <cell r="O4">
            <v>1.9675925925981101E-4</v>
          </cell>
          <cell r="P4">
            <v>4.629629629642612E-6</v>
          </cell>
          <cell r="Q4">
            <v>8.9583333333584543E-4</v>
          </cell>
        </row>
        <row r="5">
          <cell r="A5">
            <v>4</v>
          </cell>
          <cell r="B5" t="str">
            <v>DE DANIELI NADEGE</v>
          </cell>
          <cell r="C5">
            <v>7.4780092592802291E-4</v>
          </cell>
          <cell r="D5" t="str">
            <v>1:04.61</v>
          </cell>
          <cell r="E5" t="str">
            <v>00001:04.61</v>
          </cell>
          <cell r="F5" t="str">
            <v>1:04.61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6.9444444444639181E-4</v>
          </cell>
          <cell r="O5">
            <v>4.629629629642612E-5</v>
          </cell>
          <cell r="P5">
            <v>7.0601851852049834E-6</v>
          </cell>
          <cell r="Q5">
            <v>7.4780092592802291E-4</v>
          </cell>
        </row>
        <row r="6">
          <cell r="A6">
            <v>5</v>
          </cell>
          <cell r="B6" t="str">
            <v>BLANC MARINA</v>
          </cell>
          <cell r="C6">
            <v>8.7962962963209629E-4</v>
          </cell>
          <cell r="D6" t="str">
            <v>1:16.00</v>
          </cell>
          <cell r="E6" t="str">
            <v>00001:16.00</v>
          </cell>
          <cell r="F6" t="str">
            <v>1:16.00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6.9444444444639181E-4</v>
          </cell>
          <cell r="O6">
            <v>1.8518518518570448E-4</v>
          </cell>
          <cell r="P6">
            <v>0</v>
          </cell>
          <cell r="Q6">
            <v>8.7962962963209629E-4</v>
          </cell>
        </row>
        <row r="7">
          <cell r="A7">
            <v>6</v>
          </cell>
          <cell r="B7" t="str">
            <v>KONSTANTINOVA DIANA</v>
          </cell>
          <cell r="C7">
            <v>8.1504629629858185E-4</v>
          </cell>
          <cell r="D7" t="str">
            <v>1:10.42</v>
          </cell>
          <cell r="E7" t="str">
            <v>00001:10.42</v>
          </cell>
          <cell r="F7" t="str">
            <v>1:10.42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6.9444444444639181E-4</v>
          </cell>
          <cell r="O7">
            <v>1.157407407410653E-4</v>
          </cell>
          <cell r="P7">
            <v>4.8611111111247426E-6</v>
          </cell>
          <cell r="Q7">
            <v>8.1504629629858185E-4</v>
          </cell>
        </row>
        <row r="8">
          <cell r="A8">
            <v>7</v>
          </cell>
          <cell r="B8" t="str">
            <v>FERRERONS PAULINE</v>
          </cell>
          <cell r="C8">
            <v>8.3287037037270591E-4</v>
          </cell>
          <cell r="D8" t="str">
            <v>1:11.96</v>
          </cell>
          <cell r="E8" t="str">
            <v>00001:11.96</v>
          </cell>
          <cell r="F8" t="str">
            <v>1:11.96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6.9444444444639181E-4</v>
          </cell>
          <cell r="O8">
            <v>1.2731481481517183E-4</v>
          </cell>
          <cell r="P8">
            <v>1.1111111111142269E-5</v>
          </cell>
          <cell r="Q8">
            <v>8.3287037037270591E-4</v>
          </cell>
        </row>
        <row r="9">
          <cell r="A9">
            <v>8</v>
          </cell>
          <cell r="B9" t="str">
            <v>DELABEYE DELPHINE</v>
          </cell>
          <cell r="C9">
            <v>8.8587962963211381E-4</v>
          </cell>
          <cell r="D9" t="str">
            <v>1:16.54</v>
          </cell>
          <cell r="E9" t="str">
            <v>00001:16.54</v>
          </cell>
          <cell r="F9" t="str">
            <v>1:16.54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6.9444444444639181E-4</v>
          </cell>
          <cell r="O9">
            <v>1.8518518518570448E-4</v>
          </cell>
          <cell r="P9">
            <v>6.2500000000175263E-6</v>
          </cell>
          <cell r="Q9">
            <v>8.8587962963211381E-4</v>
          </cell>
        </row>
        <row r="10">
          <cell r="A10">
            <v>9</v>
          </cell>
          <cell r="B10" t="str">
            <v>DURAND FLORENCE</v>
          </cell>
          <cell r="C10">
            <v>9.0324074074327361E-4</v>
          </cell>
          <cell r="D10" t="str">
            <v>1:18.04</v>
          </cell>
          <cell r="E10" t="str">
            <v>00001:18.04</v>
          </cell>
          <cell r="F10" t="str">
            <v>1:18.04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6.9444444444639181E-4</v>
          </cell>
          <cell r="O10">
            <v>2.0833333333391754E-4</v>
          </cell>
          <cell r="P10">
            <v>4.629629629642612E-7</v>
          </cell>
          <cell r="Q10">
            <v>9.0324074074327361E-4</v>
          </cell>
        </row>
        <row r="11">
          <cell r="A11">
            <v>10</v>
          </cell>
          <cell r="B11" t="str">
            <v>TRAN XUAN AMELIE</v>
          </cell>
          <cell r="C11">
            <v>8.592592592616688E-4</v>
          </cell>
          <cell r="D11" t="str">
            <v>1:14.24</v>
          </cell>
          <cell r="E11" t="str">
            <v>00001:14.24</v>
          </cell>
          <cell r="F11" t="str">
            <v>1:14.24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6.9444444444639181E-4</v>
          </cell>
          <cell r="O11">
            <v>1.6203703703749142E-4</v>
          </cell>
          <cell r="P11">
            <v>2.7777777777855672E-6</v>
          </cell>
          <cell r="Q11">
            <v>8.592592592616688E-4</v>
          </cell>
        </row>
        <row r="12">
          <cell r="A12">
            <v>11</v>
          </cell>
          <cell r="B12" t="str">
            <v>HENRY CHRISTEL</v>
          </cell>
          <cell r="C12">
            <v>6.8877314815007961E-4</v>
          </cell>
          <cell r="D12" t="str">
            <v>59,51</v>
          </cell>
          <cell r="E12" t="str">
            <v>00000059,51</v>
          </cell>
          <cell r="F12" t="str">
            <v>59,51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0</v>
          </cell>
          <cell r="O12">
            <v>6.8287037037228528E-4</v>
          </cell>
          <cell r="P12">
            <v>5.9027777777943304E-6</v>
          </cell>
          <cell r="Q12">
            <v>6.8877314815007961E-4</v>
          </cell>
        </row>
        <row r="13">
          <cell r="A13">
            <v>12</v>
          </cell>
          <cell r="B13" t="str">
            <v>GUICHARD CAROLINE</v>
          </cell>
          <cell r="C13">
            <v>9.7442129629902877E-4</v>
          </cell>
          <cell r="D13" t="str">
            <v>1:24.19</v>
          </cell>
          <cell r="E13" t="str">
            <v>00001:24.19</v>
          </cell>
          <cell r="F13" t="str">
            <v>1:24.19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6.9444444444639181E-4</v>
          </cell>
          <cell r="O13">
            <v>2.7777777777855672E-4</v>
          </cell>
          <cell r="P13">
            <v>2.1990740740802407E-6</v>
          </cell>
          <cell r="Q13">
            <v>9.7442129629902877E-4</v>
          </cell>
        </row>
        <row r="14">
          <cell r="A14">
            <v>13</v>
          </cell>
          <cell r="B14" t="str">
            <v>BOUARICHE RACHIDA</v>
          </cell>
          <cell r="C14">
            <v>1.1900462962996334E-3</v>
          </cell>
          <cell r="D14" t="str">
            <v>1:42.82</v>
          </cell>
          <cell r="E14" t="str">
            <v>00001:42.82</v>
          </cell>
          <cell r="F14" t="str">
            <v>1:42.82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6.9444444444639181E-4</v>
          </cell>
          <cell r="O14">
            <v>4.8611111111247426E-4</v>
          </cell>
          <cell r="P14">
            <v>9.4907407407673547E-6</v>
          </cell>
          <cell r="Q14">
            <v>1.1900462962996334E-3</v>
          </cell>
        </row>
        <row r="15">
          <cell r="A15">
            <v>14</v>
          </cell>
          <cell r="B15" t="str">
            <v>EDEL ROXANE</v>
          </cell>
          <cell r="C15">
            <v>8.8946759259508684E-4</v>
          </cell>
          <cell r="D15" t="str">
            <v>1:16.85</v>
          </cell>
          <cell r="E15" t="str">
            <v>00001:16.85</v>
          </cell>
          <cell r="F15" t="str">
            <v>1:16.85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6.9444444444639181E-4</v>
          </cell>
          <cell r="O15">
            <v>1.8518518518570448E-4</v>
          </cell>
          <cell r="P15">
            <v>9.8379629629905506E-6</v>
          </cell>
          <cell r="Q15">
            <v>8.8946759259508684E-4</v>
          </cell>
        </row>
        <row r="16">
          <cell r="A16">
            <v>15</v>
          </cell>
          <cell r="B16" t="str">
            <v>FROMONT CELINE</v>
          </cell>
          <cell r="C16">
            <v>1.1968750000033563E-3</v>
          </cell>
          <cell r="D16" t="str">
            <v>1:43.41</v>
          </cell>
          <cell r="E16" t="str">
            <v>00001:43.41</v>
          </cell>
          <cell r="F16" t="str">
            <v>1:43.41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6.9444444444639181E-4</v>
          </cell>
          <cell r="O16">
            <v>4.9768518518658079E-4</v>
          </cell>
          <cell r="P16">
            <v>4.7453703703836773E-6</v>
          </cell>
          <cell r="Q16">
            <v>1.1968750000033563E-3</v>
          </cell>
        </row>
        <row r="17">
          <cell r="A17">
            <v>16</v>
          </cell>
          <cell r="B17" t="str">
            <v>BOULET FLORENCE</v>
          </cell>
          <cell r="C17">
            <v>1.0745370370400503E-3</v>
          </cell>
          <cell r="D17" t="str">
            <v>1:32.84</v>
          </cell>
          <cell r="E17" t="str">
            <v>00001:32.84</v>
          </cell>
          <cell r="F17" t="str">
            <v>1:32.84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6.9444444444639181E-4</v>
          </cell>
          <cell r="O17">
            <v>3.7037037037140896E-4</v>
          </cell>
          <cell r="P17">
            <v>9.7222222222494853E-6</v>
          </cell>
          <cell r="Q17">
            <v>1.0745370370400503E-3</v>
          </cell>
        </row>
        <row r="18">
          <cell r="A18">
            <v>17</v>
          </cell>
          <cell r="B18" t="str">
            <v>ANDRIEUX AMANDINE</v>
          </cell>
          <cell r="C18">
            <v>8.732638888913377E-4</v>
          </cell>
          <cell r="D18" t="str">
            <v>1:15.45</v>
          </cell>
          <cell r="E18" t="str">
            <v>00001:15.45</v>
          </cell>
          <cell r="F18" t="str">
            <v>1:15.45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6.9444444444639181E-4</v>
          </cell>
          <cell r="O18">
            <v>1.7361111111159795E-4</v>
          </cell>
          <cell r="P18">
            <v>5.2083333333479385E-6</v>
          </cell>
          <cell r="Q18">
            <v>8.732638888913377E-4</v>
          </cell>
        </row>
        <row r="19">
          <cell r="A19">
            <v>18</v>
          </cell>
          <cell r="B19" t="str">
            <v>DIMITROPOULO CELINE</v>
          </cell>
          <cell r="C19">
            <v>9.9085648148426004E-4</v>
          </cell>
          <cell r="D19" t="str">
            <v>1:25.61</v>
          </cell>
          <cell r="E19" t="str">
            <v>00001:25.61</v>
          </cell>
          <cell r="F19" t="str">
            <v>1:25.61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6.9444444444639181E-4</v>
          </cell>
          <cell r="O19">
            <v>2.8935185185266325E-4</v>
          </cell>
          <cell r="P19">
            <v>7.0601851852049834E-6</v>
          </cell>
          <cell r="Q19">
            <v>9.9085648148426004E-4</v>
          </cell>
        </row>
        <row r="20">
          <cell r="A20">
            <v>19</v>
          </cell>
          <cell r="B20" t="str">
            <v>BERNARDIN STEPHANIE</v>
          </cell>
          <cell r="C20">
            <v>1.0665509259289167E-3</v>
          </cell>
          <cell r="D20" t="str">
            <v>1:32.15</v>
          </cell>
          <cell r="E20" t="str">
            <v>00001:32.15</v>
          </cell>
          <cell r="F20" t="str">
            <v>1:32.15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6.9444444444639181E-4</v>
          </cell>
          <cell r="O20">
            <v>3.7037037037140896E-4</v>
          </cell>
          <cell r="P20">
            <v>1.7361111111159795E-6</v>
          </cell>
          <cell r="Q20">
            <v>1.0665509259289167E-3</v>
          </cell>
        </row>
        <row r="21">
          <cell r="A21">
            <v>20</v>
          </cell>
          <cell r="B21" t="str">
            <v>PELTIER ANNE-SOPHIE</v>
          </cell>
          <cell r="C21">
            <v>9.4490740741005712E-4</v>
          </cell>
          <cell r="D21" t="str">
            <v>1:21.64</v>
          </cell>
          <cell r="E21" t="str">
            <v>00001:21.64</v>
          </cell>
          <cell r="F21" t="str">
            <v>1:21.64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6.9444444444639181E-4</v>
          </cell>
          <cell r="O21">
            <v>2.4305555555623713E-4</v>
          </cell>
          <cell r="P21">
            <v>7.4074074074281793E-6</v>
          </cell>
          <cell r="Q21">
            <v>9.4490740741005712E-4</v>
          </cell>
        </row>
        <row r="22">
          <cell r="A22">
            <v>21</v>
          </cell>
          <cell r="B22" t="str">
            <v>POMIES PEROLINE</v>
          </cell>
          <cell r="C22">
            <v>8.7210648148392704E-4</v>
          </cell>
          <cell r="D22" t="str">
            <v>1:15.35</v>
          </cell>
          <cell r="E22" t="str">
            <v>00001:15.35</v>
          </cell>
          <cell r="F22" t="str">
            <v>1:15.35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6.9444444444639181E-4</v>
          </cell>
          <cell r="O22">
            <v>1.7361111111159795E-4</v>
          </cell>
          <cell r="P22">
            <v>4.0509259259372855E-6</v>
          </cell>
          <cell r="Q22">
            <v>8.7210648148392704E-4</v>
          </cell>
        </row>
        <row r="23">
          <cell r="A23">
            <v>22</v>
          </cell>
          <cell r="B23" t="str">
            <v>ABECASSIS ESTELLE</v>
          </cell>
          <cell r="C23">
            <v>1.0589120370400064E-3</v>
          </cell>
          <cell r="D23" t="str">
            <v>1:31.49</v>
          </cell>
          <cell r="E23" t="str">
            <v>00001:31.49</v>
          </cell>
          <cell r="F23" t="str">
            <v>1:31.49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6.9444444444639181E-4</v>
          </cell>
          <cell r="O23">
            <v>3.5879629629730243E-4</v>
          </cell>
          <cell r="P23">
            <v>5.6712962963121998E-6</v>
          </cell>
          <cell r="Q23">
            <v>1.0589120370400064E-3</v>
          </cell>
        </row>
        <row r="24">
          <cell r="A24">
            <v>23</v>
          </cell>
          <cell r="B24" t="str">
            <v>FERET VANESSA</v>
          </cell>
          <cell r="C24">
            <v>1.0215277777806423E-3</v>
          </cell>
          <cell r="D24" t="str">
            <v>1:28.26</v>
          </cell>
          <cell r="E24" t="str">
            <v>00001:28.26</v>
          </cell>
          <cell r="F24" t="str">
            <v>1:28.26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6.9444444444639181E-4</v>
          </cell>
          <cell r="O24">
            <v>3.2407407407498284E-4</v>
          </cell>
          <cell r="P24">
            <v>3.0092592592676978E-6</v>
          </cell>
          <cell r="Q24">
            <v>1.0215277777806423E-3</v>
          </cell>
        </row>
        <row r="25">
          <cell r="A25">
            <v>24</v>
          </cell>
          <cell r="B25" t="str">
            <v>DIEUDONNE SOPHIE</v>
          </cell>
          <cell r="C25">
            <v>1.043981481484409E-3</v>
          </cell>
          <cell r="D25" t="str">
            <v>1:30.20</v>
          </cell>
          <cell r="E25" t="str">
            <v>00001:30.20</v>
          </cell>
          <cell r="F25" t="str">
            <v>1:30.20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6.9444444444639181E-4</v>
          </cell>
          <cell r="O25">
            <v>3.472222222231959E-4</v>
          </cell>
          <cell r="P25">
            <v>2.314814814821306E-6</v>
          </cell>
          <cell r="Q25">
            <v>1.043981481484409E-3</v>
          </cell>
        </row>
        <row r="26">
          <cell r="A26">
            <v>25</v>
          </cell>
          <cell r="B26" t="str">
            <v>BRAULT MERCIER MARIE</v>
          </cell>
          <cell r="C26">
            <v>1.1915509259292673E-3</v>
          </cell>
          <cell r="D26" t="str">
            <v>1:42.95</v>
          </cell>
          <cell r="E26" t="str">
            <v>00001:42.95</v>
          </cell>
          <cell r="F26" t="str">
            <v>1:42.95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6.9444444444639181E-4</v>
          </cell>
          <cell r="O26">
            <v>4.8611111111247426E-4</v>
          </cell>
          <cell r="P26">
            <v>1.0995370370401204E-5</v>
          </cell>
          <cell r="Q26">
            <v>1.1915509259292673E-3</v>
          </cell>
        </row>
        <row r="27">
          <cell r="A27">
            <v>26</v>
          </cell>
          <cell r="B27" t="str">
            <v>BADEA CRISTINA</v>
          </cell>
          <cell r="C27">
            <v>1.1914351851885262E-3</v>
          </cell>
          <cell r="D27" t="str">
            <v>1:42.94</v>
          </cell>
          <cell r="E27" t="str">
            <v>00001:42.94</v>
          </cell>
          <cell r="F27" t="str">
            <v>1:42.94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6.9444444444639181E-4</v>
          </cell>
          <cell r="O27">
            <v>4.8611111111247426E-4</v>
          </cell>
          <cell r="P27">
            <v>1.0879629629660138E-5</v>
          </cell>
          <cell r="Q27">
            <v>1.1914351851885262E-3</v>
          </cell>
        </row>
        <row r="28">
          <cell r="A28">
            <v>27</v>
          </cell>
          <cell r="B28" t="str">
            <v>AYME NATHALIE</v>
          </cell>
          <cell r="C28">
            <v>8.6261574074315969E-4</v>
          </cell>
          <cell r="D28" t="str">
            <v>1:14.53</v>
          </cell>
          <cell r="E28" t="str">
            <v>00001:14.53</v>
          </cell>
          <cell r="F28" t="str">
            <v>1:14.53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6.9444444444639181E-4</v>
          </cell>
          <cell r="O28">
            <v>1.6203703703749142E-4</v>
          </cell>
          <cell r="P28">
            <v>6.134259259276461E-6</v>
          </cell>
          <cell r="Q28">
            <v>8.6261574074315969E-4</v>
          </cell>
        </row>
        <row r="29">
          <cell r="A29">
            <v>28</v>
          </cell>
          <cell r="B29" t="str">
            <v>BOISSEUIL AUDREY</v>
          </cell>
          <cell r="C29">
            <v>1.5236111111153836E-3</v>
          </cell>
          <cell r="D29" t="str">
            <v>2:11.64</v>
          </cell>
          <cell r="E29" t="str">
            <v>00002:11.64</v>
          </cell>
          <cell r="F29" t="str">
            <v>2:11.64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1.3888888888927836E-3</v>
          </cell>
          <cell r="O29">
            <v>1.2731481481517183E-4</v>
          </cell>
          <cell r="P29">
            <v>7.4074074074281793E-6</v>
          </cell>
          <cell r="Q29">
            <v>1.5236111111153836E-3</v>
          </cell>
        </row>
        <row r="30">
          <cell r="A30">
            <v>29</v>
          </cell>
          <cell r="B30" t="str">
            <v>TREMINTIN VIRGINIE</v>
          </cell>
          <cell r="C30">
            <v>7.771990740762535E-4</v>
          </cell>
          <cell r="D30" t="str">
            <v>1:07.15</v>
          </cell>
          <cell r="E30" t="str">
            <v>00001:07.15</v>
          </cell>
          <cell r="F30" t="str">
            <v>1:07.15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6.9444444444639181E-4</v>
          </cell>
          <cell r="O30">
            <v>8.1018518518745711E-5</v>
          </cell>
          <cell r="P30">
            <v>1.7361111111159795E-6</v>
          </cell>
          <cell r="Q30">
            <v>7.771990740762535E-4</v>
          </cell>
        </row>
        <row r="31">
          <cell r="A31">
            <v>30</v>
          </cell>
          <cell r="B31" t="str">
            <v>MARSIGLIO VANINA</v>
          </cell>
          <cell r="C31">
            <v>9.4166666666930729E-4</v>
          </cell>
          <cell r="D31" t="str">
            <v>1:21.36</v>
          </cell>
          <cell r="E31" t="str">
            <v>00001:21.36</v>
          </cell>
          <cell r="F31" t="str">
            <v>1:21.36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6.9444444444639181E-4</v>
          </cell>
          <cell r="O31">
            <v>2.4305555555623713E-4</v>
          </cell>
          <cell r="P31">
            <v>4.1666666666783508E-6</v>
          </cell>
          <cell r="Q31">
            <v>9.4166666666930729E-4</v>
          </cell>
        </row>
        <row r="32">
          <cell r="A32">
            <v>31</v>
          </cell>
          <cell r="B32" t="str">
            <v>HESS GERALDINE</v>
          </cell>
          <cell r="C32">
            <v>1.0326388888917846E-3</v>
          </cell>
          <cell r="D32" t="str">
            <v>1:29.22</v>
          </cell>
          <cell r="E32" t="str">
            <v>00001:29.22</v>
          </cell>
          <cell r="F32" t="str">
            <v>1:29.22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6.9444444444639181E-4</v>
          </cell>
          <cell r="O32">
            <v>3.3564814814908937E-4</v>
          </cell>
          <cell r="P32">
            <v>2.5462962963034366E-6</v>
          </cell>
          <cell r="Q32">
            <v>1.0326388888917846E-3</v>
          </cell>
        </row>
        <row r="33">
          <cell r="A33">
            <v>32</v>
          </cell>
          <cell r="B33" t="str">
            <v>GALLAY PHILIPPE</v>
          </cell>
          <cell r="C33">
            <v>5.9050925926091517E-4</v>
          </cell>
          <cell r="D33" t="str">
            <v>51,02</v>
          </cell>
          <cell r="E33" t="str">
            <v>00000051,02</v>
          </cell>
          <cell r="F33" t="str">
            <v>51,02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5.9027777777943304E-4</v>
          </cell>
          <cell r="P33">
            <v>2.314814814821306E-7</v>
          </cell>
          <cell r="Q33">
            <v>5.9050925926091517E-4</v>
          </cell>
        </row>
        <row r="34">
          <cell r="A34">
            <v>33</v>
          </cell>
          <cell r="B34" t="str">
            <v>FAURE FREDERIC</v>
          </cell>
          <cell r="C34">
            <v>7.1932870370572085E-4</v>
          </cell>
          <cell r="D34" t="str">
            <v>1:02.15</v>
          </cell>
          <cell r="E34" t="str">
            <v>00001:02.15</v>
          </cell>
          <cell r="F34" t="str">
            <v>1:02.15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6.9444444444639181E-4</v>
          </cell>
          <cell r="O34">
            <v>2.314814814821306E-5</v>
          </cell>
          <cell r="P34">
            <v>1.7361111111159795E-6</v>
          </cell>
          <cell r="Q34">
            <v>7.1932870370572085E-4</v>
          </cell>
        </row>
        <row r="35">
          <cell r="A35">
            <v>34</v>
          </cell>
          <cell r="B35" t="str">
            <v>OLLAGNIER FRÉDÉRIC</v>
          </cell>
          <cell r="C35">
            <v>5.7662037037198733E-4</v>
          </cell>
          <cell r="D35" t="str">
            <v>49,82</v>
          </cell>
          <cell r="E35" t="str">
            <v>00000049,82</v>
          </cell>
          <cell r="F35" t="str">
            <v>49,82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5.6712962963121998E-4</v>
          </cell>
          <cell r="P35">
            <v>9.4907407407673547E-6</v>
          </cell>
          <cell r="Q35">
            <v>5.7662037037198733E-4</v>
          </cell>
        </row>
        <row r="36">
          <cell r="A36">
            <v>35</v>
          </cell>
          <cell r="B36" t="str">
            <v>VINCENT UGO</v>
          </cell>
          <cell r="C36">
            <v>7.9444444444667223E-4</v>
          </cell>
          <cell r="D36" t="str">
            <v>1:08.64</v>
          </cell>
          <cell r="E36" t="str">
            <v>00001:08.64</v>
          </cell>
          <cell r="F36" t="str">
            <v>1:08.64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6.9444444444639181E-4</v>
          </cell>
          <cell r="O36">
            <v>9.2592592592852241E-5</v>
          </cell>
          <cell r="P36">
            <v>7.4074074074281793E-6</v>
          </cell>
          <cell r="Q36">
            <v>7.9444444444667223E-4</v>
          </cell>
        </row>
        <row r="37">
          <cell r="A37">
            <v>36</v>
          </cell>
          <cell r="B37" t="str">
            <v>SANSOULET SEBASTIEN</v>
          </cell>
          <cell r="C37">
            <v>7.3796296296503236E-4</v>
          </cell>
          <cell r="D37" t="str">
            <v>1:03.76</v>
          </cell>
          <cell r="E37" t="str">
            <v>00001:03.76</v>
          </cell>
          <cell r="F37" t="str">
            <v>1:03.76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6.9444444444639181E-4</v>
          </cell>
          <cell r="O37">
            <v>3.472222222231959E-5</v>
          </cell>
          <cell r="P37">
            <v>8.7962962963209629E-6</v>
          </cell>
          <cell r="Q37">
            <v>7.3796296296503236E-4</v>
          </cell>
        </row>
        <row r="38">
          <cell r="A38">
            <v>37</v>
          </cell>
          <cell r="B38" t="str">
            <v>SAXOD THIERRY</v>
          </cell>
          <cell r="C38">
            <v>7.0925925926124817E-4</v>
          </cell>
          <cell r="D38" t="str">
            <v>1:01.28</v>
          </cell>
          <cell r="E38" t="str">
            <v>00001:01.28</v>
          </cell>
          <cell r="F38" t="str">
            <v>1:01.28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6.9444444444639181E-4</v>
          </cell>
          <cell r="O38">
            <v>1.157407407410653E-5</v>
          </cell>
          <cell r="P38">
            <v>3.2407407407498284E-6</v>
          </cell>
          <cell r="Q38">
            <v>7.0925925926124817E-4</v>
          </cell>
        </row>
        <row r="39">
          <cell r="A39">
            <v>38</v>
          </cell>
          <cell r="B39" t="str">
            <v>SIMONIN NICOLAS</v>
          </cell>
          <cell r="C39">
            <v>6.864583333352583E-4</v>
          </cell>
          <cell r="D39" t="str">
            <v>59,31</v>
          </cell>
          <cell r="E39" t="str">
            <v>00000059,31</v>
          </cell>
          <cell r="F39" t="str">
            <v>59,31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0</v>
          </cell>
          <cell r="O39">
            <v>6.8287037037228528E-4</v>
          </cell>
          <cell r="P39">
            <v>3.5879629629730243E-6</v>
          </cell>
          <cell r="Q39">
            <v>6.864583333352583E-4</v>
          </cell>
        </row>
        <row r="40">
          <cell r="A40">
            <v>39</v>
          </cell>
          <cell r="B40" t="str">
            <v>GUYOT FLORIAN</v>
          </cell>
          <cell r="C40">
            <v>7.0520833333531088E-4</v>
          </cell>
          <cell r="D40" t="str">
            <v>1:00.93</v>
          </cell>
          <cell r="E40" t="str">
            <v>00001:00.93</v>
          </cell>
          <cell r="F40" t="str">
            <v>1:00.93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6.9444444444639181E-4</v>
          </cell>
          <cell r="O40">
            <v>0</v>
          </cell>
          <cell r="P40">
            <v>1.0763888888919073E-5</v>
          </cell>
          <cell r="Q40">
            <v>7.0520833333531088E-4</v>
          </cell>
        </row>
        <row r="41">
          <cell r="A41">
            <v>40</v>
          </cell>
          <cell r="B41" t="str">
            <v>DURINI ERIC</v>
          </cell>
          <cell r="C41">
            <v>6.7974537037227651E-4</v>
          </cell>
          <cell r="D41" t="str">
            <v>58,73</v>
          </cell>
          <cell r="E41" t="str">
            <v>00000058,73</v>
          </cell>
          <cell r="F41" t="str">
            <v>58,73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0</v>
          </cell>
          <cell r="O41">
            <v>6.7129629629817875E-4</v>
          </cell>
          <cell r="P41">
            <v>8.449074074097767E-6</v>
          </cell>
          <cell r="Q41">
            <v>6.7974537037227651E-4</v>
          </cell>
        </row>
        <row r="42">
          <cell r="A42">
            <v>41</v>
          </cell>
          <cell r="B42" t="str">
            <v>CORNE LAURENT</v>
          </cell>
          <cell r="C42">
            <v>5.6597222222380932E-4</v>
          </cell>
          <cell r="D42" t="str">
            <v>48,90</v>
          </cell>
          <cell r="E42" t="str">
            <v>00000048,90</v>
          </cell>
          <cell r="F42" t="str">
            <v>48,90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0</v>
          </cell>
          <cell r="O42">
            <v>5.5555555555711345E-4</v>
          </cell>
          <cell r="P42">
            <v>1.0416666666695877E-5</v>
          </cell>
          <cell r="Q42">
            <v>5.6597222222380932E-4</v>
          </cell>
        </row>
        <row r="43">
          <cell r="A43">
            <v>43</v>
          </cell>
          <cell r="B43" t="str">
            <v>MORELLO CHRISTIAN</v>
          </cell>
          <cell r="C43">
            <v>8.8587962963211381E-4</v>
          </cell>
          <cell r="D43" t="str">
            <v>1:16.54</v>
          </cell>
          <cell r="E43" t="str">
            <v>00001:16.54</v>
          </cell>
          <cell r="F43" t="str">
            <v>1:16.54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6.9444444444639181E-4</v>
          </cell>
          <cell r="O43">
            <v>1.8518518518570448E-4</v>
          </cell>
          <cell r="P43">
            <v>6.2500000000175263E-6</v>
          </cell>
          <cell r="Q43">
            <v>8.8587962963211381E-4</v>
          </cell>
        </row>
        <row r="44">
          <cell r="A44">
            <v>44</v>
          </cell>
          <cell r="B44" t="str">
            <v>CUOMO FABRICE</v>
          </cell>
          <cell r="C44">
            <v>6.3125000000177015E-4</v>
          </cell>
          <cell r="D44" t="str">
            <v>54,54</v>
          </cell>
          <cell r="E44" t="str">
            <v>00000054,54</v>
          </cell>
          <cell r="F44" t="str">
            <v>54,54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0</v>
          </cell>
          <cell r="O44">
            <v>6.2500000000175263E-4</v>
          </cell>
          <cell r="P44">
            <v>6.2500000000175263E-6</v>
          </cell>
          <cell r="Q44">
            <v>6.3125000000177015E-4</v>
          </cell>
        </row>
        <row r="45">
          <cell r="A45">
            <v>45</v>
          </cell>
          <cell r="B45" t="str">
            <v>FARRE MATTHIEU</v>
          </cell>
          <cell r="C45">
            <v>7.2939814815019353E-4</v>
          </cell>
          <cell r="D45" t="str">
            <v>1:03.02</v>
          </cell>
          <cell r="E45" t="str">
            <v>00001:03.02</v>
          </cell>
          <cell r="F45" t="str">
            <v>1:03.02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6.9444444444639181E-4</v>
          </cell>
          <cell r="O45">
            <v>3.472222222231959E-5</v>
          </cell>
          <cell r="P45">
            <v>2.314814814821306E-7</v>
          </cell>
          <cell r="Q45">
            <v>7.2939814815019353E-4</v>
          </cell>
        </row>
        <row r="46">
          <cell r="A46">
            <v>46</v>
          </cell>
          <cell r="B46" t="str">
            <v>RIVOLTA ANDREA</v>
          </cell>
          <cell r="C46">
            <v>6.3912037037216259E-4</v>
          </cell>
          <cell r="D46" t="str">
            <v>55,22</v>
          </cell>
          <cell r="E46" t="str">
            <v>00000055,22</v>
          </cell>
          <cell r="F46" t="str">
            <v>55,22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0</v>
          </cell>
          <cell r="O46">
            <v>6.3657407407585916E-4</v>
          </cell>
          <cell r="P46">
            <v>2.5462962963034366E-6</v>
          </cell>
          <cell r="Q46">
            <v>6.3912037037216259E-4</v>
          </cell>
        </row>
        <row r="47">
          <cell r="A47">
            <v>47</v>
          </cell>
          <cell r="B47" t="str">
            <v>MILLOT JACQUES</v>
          </cell>
          <cell r="C47">
            <v>7.348379629650236E-4</v>
          </cell>
          <cell r="D47" t="str">
            <v>1:03.49</v>
          </cell>
          <cell r="E47" t="str">
            <v>00001:03.49</v>
          </cell>
          <cell r="F47" t="str">
            <v>1:03.49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6.9444444444639181E-4</v>
          </cell>
          <cell r="O47">
            <v>3.472222222231959E-5</v>
          </cell>
          <cell r="P47">
            <v>5.6712962963121998E-6</v>
          </cell>
          <cell r="Q47">
            <v>7.348379629650236E-4</v>
          </cell>
        </row>
        <row r="48">
          <cell r="A48">
            <v>48</v>
          </cell>
          <cell r="B48" t="str">
            <v>LETT FRANCOIS</v>
          </cell>
          <cell r="C48">
            <v>8.3287037037270591E-4</v>
          </cell>
          <cell r="D48" t="str">
            <v>1:11.96</v>
          </cell>
          <cell r="E48" t="str">
            <v>00001:11.96</v>
          </cell>
          <cell r="F48" t="str">
            <v>1:11.96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6.9444444444639181E-4</v>
          </cell>
          <cell r="O48">
            <v>1.2731481481517183E-4</v>
          </cell>
          <cell r="P48">
            <v>1.1111111111142269E-5</v>
          </cell>
          <cell r="Q48">
            <v>8.3287037037270591E-4</v>
          </cell>
        </row>
        <row r="49">
          <cell r="A49">
            <v>49</v>
          </cell>
          <cell r="B49" t="str">
            <v>GIRARD CHRISTOPHE</v>
          </cell>
          <cell r="C49">
            <v>7.118055555575516E-4</v>
          </cell>
          <cell r="D49" t="str">
            <v>1:01.50</v>
          </cell>
          <cell r="E49" t="str">
            <v>00001:01.50</v>
          </cell>
          <cell r="F49" t="str">
            <v>1:01.50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6.9444444444639181E-4</v>
          </cell>
          <cell r="O49">
            <v>1.157407407410653E-5</v>
          </cell>
          <cell r="P49">
            <v>5.7870370370532651E-6</v>
          </cell>
          <cell r="Q49">
            <v>7.118055555575516E-4</v>
          </cell>
        </row>
        <row r="50">
          <cell r="A50">
            <v>50</v>
          </cell>
          <cell r="B50" t="str">
            <v>VIROT FRÉDÉRIC</v>
          </cell>
          <cell r="C50">
            <v>7.2002314815016724E-4</v>
          </cell>
          <cell r="D50" t="str">
            <v>1:02.21</v>
          </cell>
          <cell r="E50" t="str">
            <v>00001:02.21</v>
          </cell>
          <cell r="F50" t="str">
            <v>1:02.21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6.9444444444639181E-4</v>
          </cell>
          <cell r="O50">
            <v>2.314814814821306E-5</v>
          </cell>
          <cell r="P50">
            <v>2.4305555555623713E-6</v>
          </cell>
          <cell r="Q50">
            <v>7.2002314815016724E-4</v>
          </cell>
        </row>
        <row r="51">
          <cell r="A51">
            <v>51</v>
          </cell>
          <cell r="B51" t="str">
            <v>MAMBRINI PATRICK</v>
          </cell>
          <cell r="C51">
            <v>7.1979166666868511E-4</v>
          </cell>
          <cell r="D51" t="str">
            <v>1:02.19</v>
          </cell>
          <cell r="E51" t="str">
            <v>00001:02.19</v>
          </cell>
          <cell r="F51" t="str">
            <v>1:02.19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6.9444444444639181E-4</v>
          </cell>
          <cell r="O51">
            <v>2.314814814821306E-5</v>
          </cell>
          <cell r="P51">
            <v>2.1990740740802407E-6</v>
          </cell>
          <cell r="Q51">
            <v>7.1979166666868511E-4</v>
          </cell>
        </row>
        <row r="52">
          <cell r="A52">
            <v>52</v>
          </cell>
          <cell r="B52" t="str">
            <v>BRUYELLE EMMANUEL</v>
          </cell>
          <cell r="C52">
            <v>8.3159722222455419E-4</v>
          </cell>
          <cell r="D52" t="str">
            <v>1:11.85</v>
          </cell>
          <cell r="E52" t="str">
            <v>00001:11.85</v>
          </cell>
          <cell r="F52" t="str">
            <v>1:11.85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6.9444444444639181E-4</v>
          </cell>
          <cell r="O52">
            <v>1.2731481481517183E-4</v>
          </cell>
          <cell r="P52">
            <v>9.8379629629905506E-6</v>
          </cell>
          <cell r="Q52">
            <v>8.3159722222455419E-4</v>
          </cell>
        </row>
        <row r="53">
          <cell r="A53">
            <v>53</v>
          </cell>
          <cell r="B53" t="str">
            <v>BELZACQ FABRICE</v>
          </cell>
          <cell r="C53">
            <v>8.4421296296533031E-4</v>
          </cell>
          <cell r="D53" t="str">
            <v>1:12.94</v>
          </cell>
          <cell r="E53" t="str">
            <v>00001:12.94</v>
          </cell>
          <cell r="F53" t="str">
            <v>1:12.94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6.9444444444639181E-4</v>
          </cell>
          <cell r="O53">
            <v>1.3888888888927836E-4</v>
          </cell>
          <cell r="P53">
            <v>1.0879629629660138E-5</v>
          </cell>
          <cell r="Q53">
            <v>8.4421296296533031E-4</v>
          </cell>
        </row>
        <row r="54">
          <cell r="A54">
            <v>54</v>
          </cell>
          <cell r="B54" t="str">
            <v>ABEL JEAN FRANCOIS</v>
          </cell>
          <cell r="C54">
            <v>8.1261574074301948E-4</v>
          </cell>
          <cell r="D54" t="str">
            <v>1:10.21</v>
          </cell>
          <cell r="E54" t="str">
            <v>00001:10.21</v>
          </cell>
          <cell r="F54" t="str">
            <v>1:10.21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6.9444444444639181E-4</v>
          </cell>
          <cell r="O54">
            <v>1.157407407410653E-4</v>
          </cell>
          <cell r="P54">
            <v>2.4305555555623713E-6</v>
          </cell>
          <cell r="Q54">
            <v>8.1261574074301948E-4</v>
          </cell>
        </row>
        <row r="55">
          <cell r="A55">
            <v>55</v>
          </cell>
          <cell r="B55" t="str">
            <v>CRUBEZY JEAN-CLAUDE</v>
          </cell>
          <cell r="C55">
            <v>8.2835648148380436E-4</v>
          </cell>
          <cell r="D55" t="str">
            <v>1:11.57</v>
          </cell>
          <cell r="E55" t="str">
            <v>00001:11.57</v>
          </cell>
          <cell r="F55" t="str">
            <v>1:11.57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6.9444444444639181E-4</v>
          </cell>
          <cell r="O55">
            <v>1.2731481481517183E-4</v>
          </cell>
          <cell r="P55">
            <v>6.5972222222407222E-6</v>
          </cell>
          <cell r="Q55">
            <v>8.2835648148380436E-4</v>
          </cell>
        </row>
        <row r="56">
          <cell r="A56">
            <v>56</v>
          </cell>
          <cell r="B56" t="str">
            <v>THEVENY CEDRIC</v>
          </cell>
          <cell r="C56">
            <v>7.7187500000216449E-4</v>
          </cell>
          <cell r="D56" t="str">
            <v>1:06.69</v>
          </cell>
          <cell r="E56" t="str">
            <v>00001:06.69</v>
          </cell>
          <cell r="F56" t="str">
            <v>1:06.69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6.9444444444639181E-4</v>
          </cell>
          <cell r="O56">
            <v>6.9444444444639181E-5</v>
          </cell>
          <cell r="P56">
            <v>7.9861111111335058E-6</v>
          </cell>
          <cell r="Q56">
            <v>7.7187500000216449E-4</v>
          </cell>
        </row>
        <row r="57">
          <cell r="A57">
            <v>57</v>
          </cell>
          <cell r="B57" t="str">
            <v>GUILLOT STEPHANE</v>
          </cell>
          <cell r="C57">
            <v>7.6226851852065607E-4</v>
          </cell>
          <cell r="D57" t="str">
            <v>1:05.86</v>
          </cell>
          <cell r="E57" t="str">
            <v>00001:05.86</v>
          </cell>
          <cell r="F57" t="str">
            <v>1:05.86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6.9444444444639181E-4</v>
          </cell>
          <cell r="O57">
            <v>5.7870370370532651E-5</v>
          </cell>
          <cell r="P57">
            <v>9.9537037037316159E-6</v>
          </cell>
          <cell r="Q57">
            <v>7.6226851852065607E-4</v>
          </cell>
        </row>
        <row r="58">
          <cell r="A58">
            <v>58</v>
          </cell>
          <cell r="B58" t="str">
            <v>SUPPA PASCAL</v>
          </cell>
          <cell r="C58">
            <v>7.2754629629833648E-4</v>
          </cell>
          <cell r="D58" t="str">
            <v>1:02.86</v>
          </cell>
          <cell r="E58" t="str">
            <v>00001:02.86</v>
          </cell>
          <cell r="F58" t="str">
            <v>1:02.86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6.9444444444639181E-4</v>
          </cell>
          <cell r="O58">
            <v>2.314814814821306E-5</v>
          </cell>
          <cell r="P58">
            <v>9.9537037037316159E-6</v>
          </cell>
          <cell r="Q58">
            <v>7.2754629629833648E-4</v>
          </cell>
        </row>
        <row r="59">
          <cell r="A59">
            <v>59</v>
          </cell>
          <cell r="B59" t="str">
            <v>CATTERINI BENOIT</v>
          </cell>
          <cell r="C59">
            <v>7.8981481481702961E-4</v>
          </cell>
          <cell r="D59" t="str">
            <v>1:08.24</v>
          </cell>
          <cell r="E59" t="str">
            <v>00001:08.24</v>
          </cell>
          <cell r="F59" t="str">
            <v>1:08.24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6.9444444444639181E-4</v>
          </cell>
          <cell r="O59">
            <v>9.2592592592852241E-5</v>
          </cell>
          <cell r="P59">
            <v>2.7777777777855672E-6</v>
          </cell>
          <cell r="Q59">
            <v>7.8981481481702961E-4</v>
          </cell>
        </row>
        <row r="60">
          <cell r="A60">
            <v>61</v>
          </cell>
          <cell r="B60" t="str">
            <v>LECHIPRE JEAN CHRISTOPHE</v>
          </cell>
          <cell r="C60">
            <v>7.9571759259482394E-4</v>
          </cell>
          <cell r="D60" t="str">
            <v>1:08.75</v>
          </cell>
          <cell r="E60" t="str">
            <v>00001:08.75</v>
          </cell>
          <cell r="F60" t="str">
            <v>1:08.75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6.9444444444639181E-4</v>
          </cell>
          <cell r="O60">
            <v>9.2592592592852241E-5</v>
          </cell>
          <cell r="P60">
            <v>8.6805555555798976E-6</v>
          </cell>
          <cell r="Q60">
            <v>7.9571759259482394E-4</v>
          </cell>
        </row>
        <row r="61">
          <cell r="A61">
            <v>62</v>
          </cell>
          <cell r="B61" t="str">
            <v>ZAEGEL FRANCOIS</v>
          </cell>
          <cell r="C61">
            <v>9.2743055555815626E-4</v>
          </cell>
          <cell r="D61" t="str">
            <v>1:20.13</v>
          </cell>
          <cell r="E61" t="str">
            <v>00001:20.13</v>
          </cell>
          <cell r="F61" t="str">
            <v>1:20.13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6.9444444444639181E-4</v>
          </cell>
          <cell r="O61">
            <v>2.314814814821306E-4</v>
          </cell>
          <cell r="P61">
            <v>1.5046296296338489E-6</v>
          </cell>
          <cell r="Q61">
            <v>9.2743055555815626E-4</v>
          </cell>
        </row>
        <row r="62">
          <cell r="A62">
            <v>63</v>
          </cell>
          <cell r="B62" t="str">
            <v>GUILLOT ROBIN</v>
          </cell>
          <cell r="C62">
            <v>8.8101851852098907E-4</v>
          </cell>
          <cell r="D62" t="str">
            <v>1:16.12</v>
          </cell>
          <cell r="E62" t="str">
            <v>00001:16.12</v>
          </cell>
          <cell r="F62" t="str">
            <v>1:16.12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6.9444444444639181E-4</v>
          </cell>
          <cell r="O62">
            <v>1.8518518518570448E-4</v>
          </cell>
          <cell r="P62">
            <v>1.3888888888927836E-6</v>
          </cell>
          <cell r="Q62">
            <v>8.8101851852098907E-4</v>
          </cell>
        </row>
        <row r="63">
          <cell r="A63">
            <v>64</v>
          </cell>
          <cell r="B63" t="str">
            <v>BORDESSOULLES ARNAUD</v>
          </cell>
          <cell r="C63">
            <v>9.1493055555812121E-4</v>
          </cell>
          <cell r="D63" t="str">
            <v>1:19.05</v>
          </cell>
          <cell r="E63" t="str">
            <v>00001:19.05</v>
          </cell>
          <cell r="F63" t="str">
            <v>1:19.05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6.9444444444639181E-4</v>
          </cell>
          <cell r="O63">
            <v>2.1990740740802407E-4</v>
          </cell>
          <cell r="P63">
            <v>5.7870370370532651E-7</v>
          </cell>
          <cell r="Q63">
            <v>9.1493055555812121E-4</v>
          </cell>
        </row>
        <row r="64">
          <cell r="A64">
            <v>65</v>
          </cell>
          <cell r="B64" t="str">
            <v>BEYNE ARNAUD</v>
          </cell>
          <cell r="C64">
            <v>8.0104166666891295E-4</v>
          </cell>
          <cell r="D64" t="str">
            <v>1:09.21</v>
          </cell>
          <cell r="E64" t="str">
            <v>00001:09.21</v>
          </cell>
          <cell r="F64" t="str">
            <v>1:09.21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6.9444444444639181E-4</v>
          </cell>
          <cell r="O64">
            <v>1.0416666666695877E-4</v>
          </cell>
          <cell r="P64">
            <v>2.4305555555623713E-6</v>
          </cell>
          <cell r="Q64">
            <v>8.0104166666891295E-4</v>
          </cell>
        </row>
        <row r="65">
          <cell r="A65">
            <v>66</v>
          </cell>
          <cell r="B65" t="str">
            <v>ESSLINGER VINCENT</v>
          </cell>
          <cell r="C65">
            <v>8.1539351852080505E-4</v>
          </cell>
          <cell r="D65" t="str">
            <v>1:10.45</v>
          </cell>
          <cell r="E65" t="str">
            <v>00001:10.45</v>
          </cell>
          <cell r="F65" t="str">
            <v>1:10.45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6.9444444444639181E-4</v>
          </cell>
          <cell r="O65">
            <v>1.157407407410653E-4</v>
          </cell>
          <cell r="P65">
            <v>5.2083333333479385E-6</v>
          </cell>
          <cell r="Q65">
            <v>8.1539351852080505E-4</v>
          </cell>
        </row>
        <row r="66">
          <cell r="A66">
            <v>67</v>
          </cell>
          <cell r="B66" t="str">
            <v>FILLIAT PIERRE</v>
          </cell>
          <cell r="C66">
            <v>9.0081018518771124E-4</v>
          </cell>
          <cell r="D66" t="str">
            <v>1:17.83</v>
          </cell>
          <cell r="E66" t="str">
            <v>00001:17.83</v>
          </cell>
          <cell r="F66" t="str">
            <v>1:17.83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6.9444444444639181E-4</v>
          </cell>
          <cell r="O66">
            <v>1.9675925925981101E-4</v>
          </cell>
          <cell r="P66">
            <v>9.60648148150842E-6</v>
          </cell>
          <cell r="Q66">
            <v>9.0081018518771124E-4</v>
          </cell>
        </row>
        <row r="67">
          <cell r="A67">
            <v>68</v>
          </cell>
          <cell r="B67" t="str">
            <v>MARBOEUF REGIS</v>
          </cell>
          <cell r="C67">
            <v>7.771990740762535E-4</v>
          </cell>
          <cell r="D67" t="str">
            <v>1:07.15</v>
          </cell>
          <cell r="E67" t="str">
            <v>00001:07.15</v>
          </cell>
          <cell r="F67" t="str">
            <v>1:07.15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6.9444444444639181E-4</v>
          </cell>
          <cell r="O67">
            <v>8.1018518518745711E-5</v>
          </cell>
          <cell r="P67">
            <v>1.7361111111159795E-6</v>
          </cell>
          <cell r="Q67">
            <v>7.771990740762535E-4</v>
          </cell>
        </row>
        <row r="68">
          <cell r="A68">
            <v>69</v>
          </cell>
          <cell r="B68" t="str">
            <v>MASOLIVER LUC</v>
          </cell>
          <cell r="C68">
            <v>1.1652777777810455E-3</v>
          </cell>
          <cell r="D68" t="str">
            <v>1:40.68</v>
          </cell>
          <cell r="E68" t="str">
            <v>00001:40.68</v>
          </cell>
          <cell r="F68" t="str">
            <v>1:40.68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6.9444444444639181E-4</v>
          </cell>
          <cell r="O68">
            <v>4.629629629642612E-4</v>
          </cell>
          <cell r="P68">
            <v>7.8703703703924405E-6</v>
          </cell>
          <cell r="Q68">
            <v>1.1652777777810455E-3</v>
          </cell>
        </row>
        <row r="69">
          <cell r="A69">
            <v>70</v>
          </cell>
          <cell r="B69" t="str">
            <v>MARTINAT STEPHAN</v>
          </cell>
          <cell r="C69">
            <v>7.8090277777996759E-4</v>
          </cell>
          <cell r="D69" t="str">
            <v>1:07.47</v>
          </cell>
          <cell r="E69" t="str">
            <v>00001:07.47</v>
          </cell>
          <cell r="F69" t="str">
            <v>1:07.47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6.9444444444639181E-4</v>
          </cell>
          <cell r="O69">
            <v>8.1018518518745711E-5</v>
          </cell>
          <cell r="P69">
            <v>5.4398148148300692E-6</v>
          </cell>
          <cell r="Q69">
            <v>7.8090277777996759E-4</v>
          </cell>
        </row>
        <row r="70">
          <cell r="A70">
            <v>71</v>
          </cell>
          <cell r="B70" t="str">
            <v>VOILQUIN GUILLAUME</v>
          </cell>
          <cell r="C70">
            <v>1.0365740740769808E-3</v>
          </cell>
          <cell r="D70" t="str">
            <v>1:29.56</v>
          </cell>
          <cell r="E70" t="str">
            <v>00001:29.56</v>
          </cell>
          <cell r="F70" t="str">
            <v>1:29.56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6.9444444444639181E-4</v>
          </cell>
          <cell r="O70">
            <v>3.3564814814908937E-4</v>
          </cell>
          <cell r="P70">
            <v>6.4814814814996569E-6</v>
          </cell>
          <cell r="Q70">
            <v>1.0365740740769808E-3</v>
          </cell>
        </row>
        <row r="71">
          <cell r="A71">
            <v>72</v>
          </cell>
          <cell r="B71" t="str">
            <v>JACQUES OLIVIER</v>
          </cell>
          <cell r="C71">
            <v>7.3020833333538098E-4</v>
          </cell>
          <cell r="D71" t="str">
            <v>1:03.09</v>
          </cell>
          <cell r="E71" t="str">
            <v>00001:03.09</v>
          </cell>
          <cell r="F71" t="str">
            <v>1:03.09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6.9444444444639181E-4</v>
          </cell>
          <cell r="O71">
            <v>3.472222222231959E-5</v>
          </cell>
          <cell r="P71">
            <v>1.0416666666695877E-6</v>
          </cell>
          <cell r="Q71">
            <v>7.3020833333538098E-4</v>
          </cell>
        </row>
        <row r="72">
          <cell r="A72">
            <v>73</v>
          </cell>
          <cell r="B72" t="str">
            <v>MATHIAN CELDRIC</v>
          </cell>
          <cell r="C72">
            <v>8.2418981481712601E-4</v>
          </cell>
          <cell r="D72" t="str">
            <v>1:11.21</v>
          </cell>
          <cell r="E72" t="str">
            <v>00001:11.21</v>
          </cell>
          <cell r="F72" t="str">
            <v>1:11.21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6.9444444444639181E-4</v>
          </cell>
          <cell r="O72">
            <v>1.2731481481517183E-4</v>
          </cell>
          <cell r="P72">
            <v>2.4305555555623713E-6</v>
          </cell>
          <cell r="Q72">
            <v>8.2418981481712601E-4</v>
          </cell>
        </row>
        <row r="73">
          <cell r="A73">
            <v>74</v>
          </cell>
          <cell r="B73" t="str">
            <v>ELOI LIONEL</v>
          </cell>
          <cell r="C73">
            <v>8.1666666666895676E-4</v>
          </cell>
          <cell r="D73" t="str">
            <v>1:10.56</v>
          </cell>
          <cell r="E73" t="str">
            <v>00001:10.56</v>
          </cell>
          <cell r="F73" t="str">
            <v>1:10.56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6.9444444444639181E-4</v>
          </cell>
          <cell r="O73">
            <v>1.157407407410653E-4</v>
          </cell>
          <cell r="P73">
            <v>6.4814814814996569E-6</v>
          </cell>
          <cell r="Q73">
            <v>8.1666666666895676E-4</v>
          </cell>
        </row>
        <row r="74">
          <cell r="A74">
            <v>75</v>
          </cell>
          <cell r="B74" t="str">
            <v>LAVIELLE CEDRIC</v>
          </cell>
          <cell r="C74">
            <v>8.0891203703930539E-4</v>
          </cell>
          <cell r="D74" t="str">
            <v>1:09.89</v>
          </cell>
          <cell r="E74" t="str">
            <v>00001:09.89</v>
          </cell>
          <cell r="F74" t="str">
            <v>1:09.89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6.9444444444639181E-4</v>
          </cell>
          <cell r="O74">
            <v>1.0416666666695877E-4</v>
          </cell>
          <cell r="P74">
            <v>1.0300925925954812E-5</v>
          </cell>
          <cell r="Q74">
            <v>8.0891203703930539E-4</v>
          </cell>
        </row>
        <row r="75">
          <cell r="A75">
            <v>76</v>
          </cell>
          <cell r="B75" t="str">
            <v>NGUYEN THANH-NHAN</v>
          </cell>
          <cell r="C75">
            <v>9.2372685185444217E-4</v>
          </cell>
          <cell r="D75" t="str">
            <v>1:19.81</v>
          </cell>
          <cell r="E75" t="str">
            <v>00001:19.81</v>
          </cell>
          <cell r="F75" t="str">
            <v>1:19.81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6.9444444444639181E-4</v>
          </cell>
          <cell r="O75">
            <v>2.1990740740802407E-4</v>
          </cell>
          <cell r="P75">
            <v>9.3750000000262894E-6</v>
          </cell>
          <cell r="Q75">
            <v>9.2372685185444217E-4</v>
          </cell>
        </row>
        <row r="76">
          <cell r="A76">
            <v>77</v>
          </cell>
          <cell r="B76" t="str">
            <v>ROUET MANUEL</v>
          </cell>
          <cell r="C76" t="str">
            <v>Abd</v>
          </cell>
          <cell r="D76" t="str">
            <v>Abd</v>
          </cell>
          <cell r="E76" t="str">
            <v>00000000Abd</v>
          </cell>
          <cell r="F76" t="str">
            <v>Abd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0</v>
          </cell>
          <cell r="O76">
            <v>0</v>
          </cell>
          <cell r="P76" t="e">
            <v>#VALUE!</v>
          </cell>
          <cell r="Q76" t="str">
            <v>Abd</v>
          </cell>
        </row>
        <row r="77">
          <cell r="A77">
            <v>78</v>
          </cell>
          <cell r="B77" t="str">
            <v>BLANCHARD CHRISTOPHE</v>
          </cell>
          <cell r="C77">
            <v>8.5949074074315093E-4</v>
          </cell>
          <cell r="D77" t="str">
            <v>1:14.26</v>
          </cell>
          <cell r="E77" t="str">
            <v>00001:14.26</v>
          </cell>
          <cell r="F77" t="str">
            <v>1:14.26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6.9444444444639181E-4</v>
          </cell>
          <cell r="O77">
            <v>1.6203703703749142E-4</v>
          </cell>
          <cell r="P77">
            <v>3.0092592592676978E-6</v>
          </cell>
          <cell r="Q77">
            <v>8.5949074074315093E-4</v>
          </cell>
        </row>
        <row r="78">
          <cell r="A78">
            <v>79</v>
          </cell>
          <cell r="B78" t="str">
            <v>PERIE JEAN LUC</v>
          </cell>
          <cell r="C78">
            <v>1.1913194444477851E-3</v>
          </cell>
          <cell r="D78" t="str">
            <v>1:42.93</v>
          </cell>
          <cell r="E78" t="str">
            <v>00001:42.93</v>
          </cell>
          <cell r="F78" t="str">
            <v>1:42.93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6.9444444444639181E-4</v>
          </cell>
          <cell r="O78">
            <v>4.8611111111247426E-4</v>
          </cell>
          <cell r="P78">
            <v>1.0763888888919073E-5</v>
          </cell>
          <cell r="Q78">
            <v>1.1913194444477851E-3</v>
          </cell>
        </row>
        <row r="79">
          <cell r="A79">
            <v>80</v>
          </cell>
          <cell r="B79" t="str">
            <v>SLEDE STEPHANE</v>
          </cell>
          <cell r="C79">
            <v>1.0965277777808527E-3</v>
          </cell>
          <cell r="D79" t="str">
            <v>1:34.74</v>
          </cell>
          <cell r="E79" t="str">
            <v>00001:34.74</v>
          </cell>
          <cell r="F79" t="str">
            <v>1:34.74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6.9444444444639181E-4</v>
          </cell>
          <cell r="O79">
            <v>3.9351851851962202E-4</v>
          </cell>
          <cell r="P79">
            <v>8.5648148148388323E-6</v>
          </cell>
          <cell r="Q79">
            <v>1.0965277777808527E-3</v>
          </cell>
        </row>
        <row r="80">
          <cell r="A80">
            <v>81</v>
          </cell>
          <cell r="B80" t="str">
            <v>DUBOIS ERIC</v>
          </cell>
          <cell r="C80">
            <v>8.388888888912413E-4</v>
          </cell>
          <cell r="D80" t="str">
            <v>1:12.48</v>
          </cell>
          <cell r="E80" t="str">
            <v>00001:12.48</v>
          </cell>
          <cell r="F80" t="str">
            <v>1:12.48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6.9444444444639181E-4</v>
          </cell>
          <cell r="O80">
            <v>1.3888888888927836E-4</v>
          </cell>
          <cell r="P80">
            <v>5.5555555555711345E-6</v>
          </cell>
          <cell r="Q80">
            <v>8.388888888912413E-4</v>
          </cell>
        </row>
        <row r="81">
          <cell r="A81">
            <v>82</v>
          </cell>
          <cell r="B81" t="str">
            <v>DRAPEAU FRANCK</v>
          </cell>
          <cell r="C81">
            <v>9.1354166666922842E-4</v>
          </cell>
          <cell r="D81" t="str">
            <v>1:18.93</v>
          </cell>
          <cell r="E81" t="str">
            <v>00001:18.93</v>
          </cell>
          <cell r="F81" t="str">
            <v>1:18.93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6.9444444444639181E-4</v>
          </cell>
          <cell r="O81">
            <v>2.0833333333391754E-4</v>
          </cell>
          <cell r="P81">
            <v>1.0763888888919073E-5</v>
          </cell>
          <cell r="Q81">
            <v>9.1354166666922842E-4</v>
          </cell>
        </row>
        <row r="82">
          <cell r="A82">
            <v>83</v>
          </cell>
          <cell r="B82" t="str">
            <v>DE MEYER PHILIPPE</v>
          </cell>
          <cell r="C82">
            <v>8.3715277778012532E-4</v>
          </cell>
          <cell r="D82" t="str">
            <v>1:12.33</v>
          </cell>
          <cell r="E82" t="str">
            <v>00001:12.33</v>
          </cell>
          <cell r="F82" t="str">
            <v>1:12.33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6.9444444444639181E-4</v>
          </cell>
          <cell r="O82">
            <v>1.3888888888927836E-4</v>
          </cell>
          <cell r="P82">
            <v>3.8194444444551549E-6</v>
          </cell>
          <cell r="Q82">
            <v>8.3715277778012532E-4</v>
          </cell>
        </row>
        <row r="83">
          <cell r="A83">
            <v>84</v>
          </cell>
          <cell r="B83" t="str">
            <v>VIRY CHRISTIAN</v>
          </cell>
          <cell r="C83">
            <v>9.2581018518778134E-4</v>
          </cell>
          <cell r="D83" t="str">
            <v>1:19.99</v>
          </cell>
          <cell r="E83" t="str">
            <v>00001:19.99</v>
          </cell>
          <cell r="F83" t="str">
            <v>1:19.99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6.9444444444639181E-4</v>
          </cell>
          <cell r="O83">
            <v>2.1990740740802407E-4</v>
          </cell>
          <cell r="P83">
            <v>1.1458333333365465E-5</v>
          </cell>
          <cell r="Q83">
            <v>9.2581018518778134E-4</v>
          </cell>
        </row>
        <row r="84">
          <cell r="A84">
            <v>85</v>
          </cell>
          <cell r="B84" t="str">
            <v>TRAININI FRANCOIS</v>
          </cell>
          <cell r="C84">
            <v>1.1912037037070441E-3</v>
          </cell>
          <cell r="D84" t="str">
            <v>1:42.92</v>
          </cell>
          <cell r="E84" t="str">
            <v>00001:42.92</v>
          </cell>
          <cell r="F84" t="str">
            <v>1:42.92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6.9444444444639181E-4</v>
          </cell>
          <cell r="O84">
            <v>4.8611111111247426E-4</v>
          </cell>
          <cell r="P84">
            <v>1.0648148148178008E-5</v>
          </cell>
          <cell r="Q84">
            <v>1.1912037037070441E-3</v>
          </cell>
        </row>
        <row r="85">
          <cell r="A85">
            <v>86</v>
          </cell>
          <cell r="B85" t="str">
            <v>BES DAVID</v>
          </cell>
          <cell r="C85">
            <v>1.191087962966303E-3</v>
          </cell>
          <cell r="D85" t="str">
            <v>1:42.91</v>
          </cell>
          <cell r="E85" t="str">
            <v>00001:42.91</v>
          </cell>
          <cell r="F85" t="str">
            <v>1:42.91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6.9444444444639181E-4</v>
          </cell>
          <cell r="O85">
            <v>4.8611111111247426E-4</v>
          </cell>
          <cell r="P85">
            <v>1.0532407407436942E-5</v>
          </cell>
          <cell r="Q85">
            <v>1.191087962966303E-3</v>
          </cell>
        </row>
        <row r="86">
          <cell r="A86">
            <v>87</v>
          </cell>
          <cell r="B86" t="str">
            <v>DEVESA MARC</v>
          </cell>
          <cell r="C86">
            <v>9.2881944444704904E-4</v>
          </cell>
          <cell r="D86" t="str">
            <v>1:20.25</v>
          </cell>
          <cell r="E86" t="str">
            <v>00001:20.25</v>
          </cell>
          <cell r="F86" t="str">
            <v>1:20.25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6.9444444444639181E-4</v>
          </cell>
          <cell r="O86">
            <v>2.314814814821306E-4</v>
          </cell>
          <cell r="P86">
            <v>2.8935185185266325E-6</v>
          </cell>
          <cell r="Q86">
            <v>9.2881944444704904E-4</v>
          </cell>
        </row>
        <row r="87">
          <cell r="A87">
            <v>88</v>
          </cell>
          <cell r="B87" t="str">
            <v>COSTE STEPHANE</v>
          </cell>
          <cell r="C87">
            <v>1.1909722222255619E-3</v>
          </cell>
          <cell r="D87" t="str">
            <v>1:42.90</v>
          </cell>
          <cell r="E87" t="str">
            <v>00001:42.90</v>
          </cell>
          <cell r="F87" t="str">
            <v>1:42.90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6.9444444444639181E-4</v>
          </cell>
          <cell r="O87">
            <v>4.8611111111247426E-4</v>
          </cell>
          <cell r="P87">
            <v>1.0416666666695877E-5</v>
          </cell>
          <cell r="Q87">
            <v>1.1909722222255619E-3</v>
          </cell>
        </row>
        <row r="88">
          <cell r="A88">
            <v>89</v>
          </cell>
          <cell r="B88" t="str">
            <v>BEGOT EMMANUEL</v>
          </cell>
          <cell r="C88">
            <v>8.2650462963194731E-4</v>
          </cell>
          <cell r="D88" t="str">
            <v>1:11.41</v>
          </cell>
          <cell r="E88" t="str">
            <v>00001:11.41</v>
          </cell>
          <cell r="F88" t="str">
            <v>1:11.41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6.9444444444639181E-4</v>
          </cell>
          <cell r="O88">
            <v>1.2731481481517183E-4</v>
          </cell>
          <cell r="P88">
            <v>4.7453703703836773E-6</v>
          </cell>
          <cell r="Q88">
            <v>8.2650462963194731E-4</v>
          </cell>
        </row>
        <row r="89">
          <cell r="A89">
            <v>90</v>
          </cell>
          <cell r="B89" t="str">
            <v>ALOGAN KARACA</v>
          </cell>
          <cell r="C89">
            <v>9.6122685185454733E-4</v>
          </cell>
          <cell r="D89" t="str">
            <v>1:23.05</v>
          </cell>
          <cell r="E89" t="str">
            <v>00001:23.05</v>
          </cell>
          <cell r="F89" t="str">
            <v>1:23.05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6.9444444444639181E-4</v>
          </cell>
          <cell r="O89">
            <v>2.6620370370445019E-4</v>
          </cell>
          <cell r="P89">
            <v>5.7870370370532651E-7</v>
          </cell>
          <cell r="Q89">
            <v>9.6122685185454733E-4</v>
          </cell>
        </row>
        <row r="90">
          <cell r="A90">
            <v>91</v>
          </cell>
          <cell r="B90" t="str">
            <v>DEPREZ FRANÇOIS</v>
          </cell>
          <cell r="C90">
            <v>1.5528935185228731E-3</v>
          </cell>
          <cell r="D90" t="str">
            <v>2:14.17</v>
          </cell>
          <cell r="E90" t="str">
            <v>00002:14.17</v>
          </cell>
          <cell r="F90" t="str">
            <v>2:14.17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1.3888888888927836E-3</v>
          </cell>
          <cell r="O90">
            <v>1.6203703703749142E-4</v>
          </cell>
          <cell r="P90">
            <v>1.9675925925981101E-6</v>
          </cell>
          <cell r="Q90">
            <v>1.5528935185228731E-3</v>
          </cell>
        </row>
        <row r="91">
          <cell r="A91">
            <v>92</v>
          </cell>
          <cell r="B91" t="str">
            <v>FELY LAURENT</v>
          </cell>
          <cell r="C91">
            <v>1.118402777780914E-3</v>
          </cell>
          <cell r="D91" t="str">
            <v>1:36.63</v>
          </cell>
          <cell r="E91" t="str">
            <v>00001:36.63</v>
          </cell>
          <cell r="F91" t="str">
            <v>1:36.63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6.9444444444639181E-4</v>
          </cell>
          <cell r="O91">
            <v>4.1666666666783508E-4</v>
          </cell>
          <cell r="P91">
            <v>7.291666666687114E-6</v>
          </cell>
          <cell r="Q91">
            <v>1.118402777780914E-3</v>
          </cell>
        </row>
        <row r="92">
          <cell r="A92">
            <v>93</v>
          </cell>
          <cell r="B92" t="str">
            <v>NOAILLY RAPHAEL</v>
          </cell>
          <cell r="C92">
            <v>9.9340277778056348E-4</v>
          </cell>
          <cell r="D92" t="str">
            <v>1:25.83</v>
          </cell>
          <cell r="E92" t="str">
            <v>00001:25.83</v>
          </cell>
          <cell r="F92" t="str">
            <v>1:25.83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6.9444444444639181E-4</v>
          </cell>
          <cell r="O92">
            <v>2.8935185185266325E-4</v>
          </cell>
          <cell r="P92">
            <v>9.60648148150842E-6</v>
          </cell>
          <cell r="Q92">
            <v>9.9340277778056348E-4</v>
          </cell>
        </row>
        <row r="93">
          <cell r="A93">
            <v>94</v>
          </cell>
          <cell r="B93" t="str">
            <v>DISS MAXIME</v>
          </cell>
          <cell r="C93" t="str">
            <v>Abd</v>
          </cell>
          <cell r="D93" t="str">
            <v>Abd</v>
          </cell>
          <cell r="E93" t="str">
            <v>00000000Abd</v>
          </cell>
          <cell r="F93" t="str">
            <v>Abd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0</v>
          </cell>
          <cell r="O93">
            <v>0</v>
          </cell>
          <cell r="P93" t="e">
            <v>#VALUE!</v>
          </cell>
          <cell r="Q93" t="str">
            <v>Abd</v>
          </cell>
        </row>
        <row r="94">
          <cell r="A94">
            <v>95</v>
          </cell>
          <cell r="B94" t="str">
            <v>OLIVES DOMINIQUE</v>
          </cell>
          <cell r="C94">
            <v>6.7789351852041947E-4</v>
          </cell>
          <cell r="D94" t="str">
            <v>58,57</v>
          </cell>
          <cell r="E94" t="str">
            <v>00000058,57</v>
          </cell>
          <cell r="F94" t="str">
            <v>58,57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0</v>
          </cell>
          <cell r="O94">
            <v>6.7129629629817875E-4</v>
          </cell>
          <cell r="P94">
            <v>6.5972222222407222E-6</v>
          </cell>
          <cell r="Q94">
            <v>6.7789351852041947E-4</v>
          </cell>
        </row>
        <row r="95">
          <cell r="A95">
            <v>96</v>
          </cell>
          <cell r="B95" t="str">
            <v>SECHER JEAN-FRANCOIS</v>
          </cell>
          <cell r="C95">
            <v>8.5405092592832086E-4</v>
          </cell>
          <cell r="D95" t="str">
            <v>1:13.79</v>
          </cell>
          <cell r="E95" t="str">
            <v>00001:13.79</v>
          </cell>
          <cell r="F95" t="str">
            <v>1:13.79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6.9444444444639181E-4</v>
          </cell>
          <cell r="O95">
            <v>1.5046296296338489E-4</v>
          </cell>
          <cell r="P95">
            <v>9.1435185185441588E-6</v>
          </cell>
          <cell r="Q95">
            <v>8.5405092592832086E-4</v>
          </cell>
        </row>
        <row r="96">
          <cell r="A96">
            <v>97</v>
          </cell>
          <cell r="B96" t="str">
            <v>VEZIER FREDERIC</v>
          </cell>
          <cell r="C96">
            <v>8.725694444468913E-4</v>
          </cell>
          <cell r="D96" t="str">
            <v>1:15.39</v>
          </cell>
          <cell r="E96" t="str">
            <v>00001:15.39</v>
          </cell>
          <cell r="F96" t="str">
            <v>1:15.39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6.9444444444639181E-4</v>
          </cell>
          <cell r="O96">
            <v>1.7361111111159795E-4</v>
          </cell>
          <cell r="P96">
            <v>4.5138888889015467E-6</v>
          </cell>
          <cell r="Q96">
            <v>8.725694444468913E-4</v>
          </cell>
        </row>
        <row r="97">
          <cell r="A97">
            <v>98</v>
          </cell>
          <cell r="B97" t="str">
            <v>DUMAS PHILIPPE</v>
          </cell>
          <cell r="C97">
            <v>1.1908564814848209E-3</v>
          </cell>
          <cell r="D97" t="str">
            <v>1:42.89</v>
          </cell>
          <cell r="E97" t="str">
            <v>00001:42.89</v>
          </cell>
          <cell r="F97" t="str">
            <v>1:42.89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6.9444444444639181E-4</v>
          </cell>
          <cell r="O97">
            <v>4.8611111111247426E-4</v>
          </cell>
          <cell r="P97">
            <v>1.0300925925954812E-5</v>
          </cell>
          <cell r="Q97">
            <v>1.1908564814848209E-3</v>
          </cell>
        </row>
        <row r="98">
          <cell r="A98">
            <v>99</v>
          </cell>
          <cell r="B98" t="str">
            <v>CARRETERO CYRIL</v>
          </cell>
          <cell r="C98">
            <v>8.5451388889128512E-4</v>
          </cell>
          <cell r="D98" t="str">
            <v>1:13.83</v>
          </cell>
          <cell r="E98" t="str">
            <v>00001:13.83</v>
          </cell>
          <cell r="F98" t="str">
            <v>1:13.83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6.9444444444639181E-4</v>
          </cell>
          <cell r="O98">
            <v>1.5046296296338489E-4</v>
          </cell>
          <cell r="P98">
            <v>9.60648148150842E-6</v>
          </cell>
          <cell r="Q98">
            <v>8.5451388889128512E-4</v>
          </cell>
        </row>
        <row r="99">
          <cell r="A99">
            <v>100</v>
          </cell>
          <cell r="B99" t="str">
            <v>DUBILLY LUC</v>
          </cell>
          <cell r="C99" t="str">
            <v>Abd</v>
          </cell>
          <cell r="D99" t="str">
            <v>Abd</v>
          </cell>
          <cell r="E99" t="str">
            <v>00000000Abd</v>
          </cell>
          <cell r="F99" t="str">
            <v>Abd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0</v>
          </cell>
          <cell r="O99">
            <v>0</v>
          </cell>
          <cell r="P99" t="e">
            <v>#VALUE!</v>
          </cell>
          <cell r="Q99" t="str">
            <v>Abd</v>
          </cell>
        </row>
        <row r="100">
          <cell r="A100">
            <v>101</v>
          </cell>
          <cell r="B100" t="str">
            <v>METIVIER PATRICK</v>
          </cell>
          <cell r="C100">
            <v>1.6685185185231974E-3</v>
          </cell>
          <cell r="D100" t="str">
            <v>2:24.16</v>
          </cell>
          <cell r="E100" t="str">
            <v>00002:24.16</v>
          </cell>
          <cell r="F100" t="str">
            <v>2:24.16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1.3888888888927836E-3</v>
          </cell>
          <cell r="O100">
            <v>2.7777777777855672E-4</v>
          </cell>
          <cell r="P100">
            <v>1.8518518518570448E-6</v>
          </cell>
          <cell r="Q100">
            <v>1.6685185185231974E-3</v>
          </cell>
        </row>
        <row r="101">
          <cell r="A101">
            <v>102</v>
          </cell>
          <cell r="B101" t="str">
            <v>BATIER SEBASTIEN</v>
          </cell>
          <cell r="C101">
            <v>1.2001157407441061E-3</v>
          </cell>
          <cell r="D101" t="str">
            <v>1:43.69</v>
          </cell>
          <cell r="E101" t="str">
            <v>00001:43.69</v>
          </cell>
          <cell r="F101" t="str">
            <v>1:43.69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6.9444444444639181E-4</v>
          </cell>
          <cell r="O101">
            <v>4.9768518518658079E-4</v>
          </cell>
          <cell r="P101">
            <v>7.9861111111335058E-6</v>
          </cell>
          <cell r="Q101">
            <v>1.2001157407441061E-3</v>
          </cell>
        </row>
        <row r="102">
          <cell r="A102">
            <v>103</v>
          </cell>
          <cell r="B102" t="str">
            <v>DEVILLERS PHILIPPE</v>
          </cell>
          <cell r="C102" t="str">
            <v>Abs</v>
          </cell>
          <cell r="D102" t="str">
            <v>Abs</v>
          </cell>
          <cell r="E102" t="str">
            <v>00000000Abs</v>
          </cell>
          <cell r="F102" t="str">
            <v>Abs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0</v>
          </cell>
          <cell r="O102">
            <v>0</v>
          </cell>
          <cell r="P102" t="e">
            <v>#VALUE!</v>
          </cell>
          <cell r="Q102" t="str">
            <v>Abs</v>
          </cell>
        </row>
        <row r="103">
          <cell r="A103">
            <v>104</v>
          </cell>
          <cell r="B103" t="str">
            <v>PIGACHE FRANCK</v>
          </cell>
          <cell r="C103" t="str">
            <v>Abs</v>
          </cell>
          <cell r="D103" t="str">
            <v>Abs</v>
          </cell>
          <cell r="E103" t="str">
            <v>00000000Abs</v>
          </cell>
          <cell r="F103" t="str">
            <v>Abs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0</v>
          </cell>
          <cell r="O103">
            <v>0</v>
          </cell>
          <cell r="P103" t="e">
            <v>#VALUE!</v>
          </cell>
          <cell r="Q103" t="str">
            <v>Abs</v>
          </cell>
        </row>
        <row r="104">
          <cell r="A104">
            <v>105</v>
          </cell>
          <cell r="B104" t="str">
            <v>WEBER LAURENT</v>
          </cell>
          <cell r="C104">
            <v>7.4212962963171071E-4</v>
          </cell>
          <cell r="D104" t="str">
            <v>1:04.12</v>
          </cell>
          <cell r="E104" t="str">
            <v>00001:04.12</v>
          </cell>
          <cell r="F104" t="str">
            <v>1:04.12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6.9444444444639181E-4</v>
          </cell>
          <cell r="O104">
            <v>4.629629629642612E-5</v>
          </cell>
          <cell r="P104">
            <v>1.3888888888927836E-6</v>
          </cell>
          <cell r="Q104">
            <v>7.4212962963171071E-4</v>
          </cell>
        </row>
        <row r="105">
          <cell r="A105">
            <v>106</v>
          </cell>
          <cell r="B105" t="str">
            <v>PILLON FREDERIC</v>
          </cell>
          <cell r="C105">
            <v>1.1907407407440798E-3</v>
          </cell>
          <cell r="D105" t="str">
            <v>1:42.88</v>
          </cell>
          <cell r="E105" t="str">
            <v>00001:42.88</v>
          </cell>
          <cell r="F105" t="str">
            <v>1:42.88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6.9444444444639181E-4</v>
          </cell>
          <cell r="O105">
            <v>4.8611111111247426E-4</v>
          </cell>
          <cell r="P105">
            <v>1.0185185185213746E-5</v>
          </cell>
          <cell r="Q105">
            <v>1.1907407407440798E-3</v>
          </cell>
        </row>
        <row r="106">
          <cell r="A106">
            <v>107</v>
          </cell>
          <cell r="B106" t="str">
            <v>CLEARCH GILLES</v>
          </cell>
          <cell r="C106">
            <v>8.4837962963200866E-4</v>
          </cell>
          <cell r="D106" t="str">
            <v>1:13.30</v>
          </cell>
          <cell r="E106" t="str">
            <v>00001:13.30</v>
          </cell>
          <cell r="F106" t="str">
            <v>1:13.30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6.9444444444639181E-4</v>
          </cell>
          <cell r="O106">
            <v>1.5046296296338489E-4</v>
          </cell>
          <cell r="P106">
            <v>3.472222222231959E-6</v>
          </cell>
          <cell r="Q106">
            <v>8.4837962963200866E-4</v>
          </cell>
        </row>
        <row r="107">
          <cell r="A107">
            <v>108</v>
          </cell>
          <cell r="B107" t="str">
            <v>ARGEMI GUILLAUME</v>
          </cell>
          <cell r="C107">
            <v>8.1064814815042137E-4</v>
          </cell>
          <cell r="D107" t="str">
            <v>1:10.04</v>
          </cell>
          <cell r="E107" t="str">
            <v>00001:10.04</v>
          </cell>
          <cell r="F107" t="str">
            <v>1:10.04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6.9444444444639181E-4</v>
          </cell>
          <cell r="O107">
            <v>1.157407407410653E-4</v>
          </cell>
          <cell r="P107">
            <v>4.629629629642612E-7</v>
          </cell>
          <cell r="Q107">
            <v>8.1064814815042137E-4</v>
          </cell>
        </row>
        <row r="108">
          <cell r="A108">
            <v>109</v>
          </cell>
          <cell r="B108" t="str">
            <v>CHOQUET CHRISTOPHE</v>
          </cell>
          <cell r="C108">
            <v>9.6111111111380626E-4</v>
          </cell>
          <cell r="D108" t="str">
            <v>1:23.04</v>
          </cell>
          <cell r="E108" t="str">
            <v>00001:23.04</v>
          </cell>
          <cell r="F108" t="str">
            <v>1:23.04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6.9444444444639181E-4</v>
          </cell>
          <cell r="O108">
            <v>2.6620370370445019E-4</v>
          </cell>
          <cell r="P108">
            <v>4.629629629642612E-7</v>
          </cell>
          <cell r="Q108">
            <v>9.6111111111380626E-4</v>
          </cell>
        </row>
        <row r="109">
          <cell r="A109">
            <v>110</v>
          </cell>
          <cell r="B109" t="str">
            <v>FROMENTOUX PIERRE</v>
          </cell>
          <cell r="C109">
            <v>9.9016203703981365E-4</v>
          </cell>
          <cell r="D109" t="str">
            <v>1:25.55</v>
          </cell>
          <cell r="E109" t="str">
            <v>00001:25.55</v>
          </cell>
          <cell r="F109" t="str">
            <v>1:25.55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6.9444444444639181E-4</v>
          </cell>
          <cell r="O109">
            <v>2.8935185185266325E-4</v>
          </cell>
          <cell r="P109">
            <v>6.3657407407585916E-6</v>
          </cell>
          <cell r="Q109">
            <v>9.9016203703981365E-4</v>
          </cell>
        </row>
        <row r="110">
          <cell r="A110">
            <v>111</v>
          </cell>
          <cell r="B110" t="str">
            <v>LE BROCH DAVID</v>
          </cell>
          <cell r="C110">
            <v>1.1906250000033388E-3</v>
          </cell>
          <cell r="D110" t="str">
            <v>1:42.87</v>
          </cell>
          <cell r="E110" t="str">
            <v>00001:42.87</v>
          </cell>
          <cell r="F110" t="str">
            <v>1:42.87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6.9444444444639181E-4</v>
          </cell>
          <cell r="O110">
            <v>4.8611111111247426E-4</v>
          </cell>
          <cell r="P110">
            <v>1.0069444444472681E-5</v>
          </cell>
          <cell r="Q110">
            <v>1.1906250000033388E-3</v>
          </cell>
        </row>
        <row r="111">
          <cell r="A111">
            <v>112</v>
          </cell>
          <cell r="B111" t="str">
            <v>GALLAND THIERRY</v>
          </cell>
          <cell r="C111">
            <v>8.6712962963206124E-4</v>
          </cell>
          <cell r="D111" t="str">
            <v>1:14.92</v>
          </cell>
          <cell r="E111" t="str">
            <v>00001:14.92</v>
          </cell>
          <cell r="F111" t="str">
            <v>1:14.92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6.9444444444639181E-4</v>
          </cell>
          <cell r="O111">
            <v>1.6203703703749142E-4</v>
          </cell>
          <cell r="P111">
            <v>1.0648148148178008E-5</v>
          </cell>
          <cell r="Q111">
            <v>8.6712962963206124E-4</v>
          </cell>
        </row>
        <row r="112">
          <cell r="A112">
            <v>113</v>
          </cell>
          <cell r="B112" t="str">
            <v>BONOTTO NICOLAS</v>
          </cell>
          <cell r="C112">
            <v>1.1905092592625977E-3</v>
          </cell>
          <cell r="D112" t="str">
            <v>1:42.86</v>
          </cell>
          <cell r="E112" t="str">
            <v>00001:42.86</v>
          </cell>
          <cell r="F112" t="str">
            <v>1:42.86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6.9444444444639181E-4</v>
          </cell>
          <cell r="O112">
            <v>4.8611111111247426E-4</v>
          </cell>
          <cell r="P112">
            <v>9.9537037037316159E-6</v>
          </cell>
          <cell r="Q112">
            <v>1.1905092592625977E-3</v>
          </cell>
        </row>
        <row r="113">
          <cell r="A113">
            <v>114</v>
          </cell>
          <cell r="B113" t="str">
            <v>HERY JEAN-LUC</v>
          </cell>
          <cell r="C113">
            <v>1.1903935185218566E-3</v>
          </cell>
          <cell r="D113" t="str">
            <v>1:42.85</v>
          </cell>
          <cell r="E113" t="str">
            <v>00001:42.85</v>
          </cell>
          <cell r="F113" t="str">
            <v>1:42.85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6.9444444444639181E-4</v>
          </cell>
          <cell r="O113">
            <v>4.8611111111247426E-4</v>
          </cell>
          <cell r="P113">
            <v>9.8379629629905506E-6</v>
          </cell>
          <cell r="Q113">
            <v>1.1903935185218566E-3</v>
          </cell>
        </row>
        <row r="114">
          <cell r="A114">
            <v>115</v>
          </cell>
          <cell r="B114" t="str">
            <v>OCCHIPINTI GILLES</v>
          </cell>
          <cell r="C114">
            <v>8.1435185185413546E-4</v>
          </cell>
          <cell r="D114" t="str">
            <v>1:10.36</v>
          </cell>
          <cell r="E114" t="str">
            <v>00001:10.36</v>
          </cell>
          <cell r="F114" t="str">
            <v>1:10.36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6.9444444444639181E-4</v>
          </cell>
          <cell r="O114">
            <v>1.157407407410653E-4</v>
          </cell>
          <cell r="P114">
            <v>4.1666666666783508E-6</v>
          </cell>
          <cell r="Q114">
            <v>8.1435185185413546E-4</v>
          </cell>
        </row>
        <row r="115">
          <cell r="A115">
            <v>116</v>
          </cell>
          <cell r="B115" t="str">
            <v>CINTAS GUILLAUME</v>
          </cell>
          <cell r="C115">
            <v>9.4444444444709286E-4</v>
          </cell>
          <cell r="D115" t="str">
            <v>1:21.60</v>
          </cell>
          <cell r="E115" t="str">
            <v>00001:21.60</v>
          </cell>
          <cell r="F115" t="str">
            <v>1:21.60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6.9444444444639181E-4</v>
          </cell>
          <cell r="O115">
            <v>2.4305555555623713E-4</v>
          </cell>
          <cell r="P115">
            <v>6.9444444444639181E-6</v>
          </cell>
          <cell r="Q115">
            <v>9.4444444444709286E-4</v>
          </cell>
        </row>
        <row r="116">
          <cell r="A116">
            <v>117</v>
          </cell>
          <cell r="B116" t="str">
            <v>DODART ACHILLE</v>
          </cell>
          <cell r="C116">
            <v>1.125462962966119E-3</v>
          </cell>
          <cell r="D116" t="str">
            <v>1:37.24</v>
          </cell>
          <cell r="E116" t="str">
            <v>00001:37.24</v>
          </cell>
          <cell r="F116" t="str">
            <v>1:37.24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6.9444444444639181E-4</v>
          </cell>
          <cell r="O116">
            <v>4.2824074074194161E-4</v>
          </cell>
          <cell r="P116">
            <v>2.7777777777855672E-6</v>
          </cell>
          <cell r="Q116">
            <v>1.125462962966119E-3</v>
          </cell>
        </row>
        <row r="117">
          <cell r="A117">
            <v>119</v>
          </cell>
          <cell r="B117" t="str">
            <v>ALLAIRE JOCELYN</v>
          </cell>
          <cell r="C117">
            <v>8.4444444444681244E-4</v>
          </cell>
          <cell r="D117" t="str">
            <v>1:12.96</v>
          </cell>
          <cell r="E117" t="str">
            <v>00001:12.96</v>
          </cell>
          <cell r="F117" t="str">
            <v>1:12.96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6.9444444444639181E-4</v>
          </cell>
          <cell r="O117">
            <v>1.3888888888927836E-4</v>
          </cell>
          <cell r="P117">
            <v>1.1111111111142269E-5</v>
          </cell>
          <cell r="Q117">
            <v>8.4444444444681244E-4</v>
          </cell>
        </row>
        <row r="118">
          <cell r="A118">
            <v>120</v>
          </cell>
          <cell r="B118" t="str">
            <v>GUILLOU CHRISTOPHE</v>
          </cell>
          <cell r="C118">
            <v>1.0129629629658035E-3</v>
          </cell>
          <cell r="D118" t="str">
            <v>1:27.52</v>
          </cell>
          <cell r="E118" t="str">
            <v>00001:27.52</v>
          </cell>
          <cell r="F118" t="str">
            <v>1:27.52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6.9444444444639181E-4</v>
          </cell>
          <cell r="O118">
            <v>3.1250000000087631E-4</v>
          </cell>
          <cell r="P118">
            <v>6.0185185185353957E-6</v>
          </cell>
          <cell r="Q118">
            <v>1.0129629629658035E-3</v>
          </cell>
        </row>
        <row r="119">
          <cell r="A119">
            <v>121</v>
          </cell>
          <cell r="B119" t="str">
            <v>BAUDOUIN JEAN-LUC</v>
          </cell>
          <cell r="C119">
            <v>7.7812500000218202E-4</v>
          </cell>
          <cell r="D119" t="str">
            <v>1:07.23</v>
          </cell>
          <cell r="E119" t="str">
            <v>00001:07.23</v>
          </cell>
          <cell r="F119" t="str">
            <v>1:07.23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6.9444444444639181E-4</v>
          </cell>
          <cell r="O119">
            <v>8.1018518518745711E-5</v>
          </cell>
          <cell r="P119">
            <v>2.6620370370445019E-6</v>
          </cell>
          <cell r="Q119">
            <v>7.7812500000218202E-4</v>
          </cell>
        </row>
        <row r="120">
          <cell r="A120">
            <v>122</v>
          </cell>
          <cell r="B120" t="str">
            <v>RIVIERE OLIVIER</v>
          </cell>
          <cell r="C120">
            <v>1.111226851854968E-3</v>
          </cell>
          <cell r="D120" t="str">
            <v>1:36.01</v>
          </cell>
          <cell r="E120" t="str">
            <v>00001:36.01</v>
          </cell>
          <cell r="F120" t="str">
            <v>1:36.01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6.9444444444639181E-4</v>
          </cell>
          <cell r="O120">
            <v>4.1666666666783508E-4</v>
          </cell>
          <cell r="P120">
            <v>1.157407407410653E-7</v>
          </cell>
          <cell r="Q120">
            <v>1.111226851854968E-3</v>
          </cell>
        </row>
        <row r="121">
          <cell r="A121">
            <v>123</v>
          </cell>
          <cell r="B121" t="str">
            <v>PIERRE VINCENT</v>
          </cell>
          <cell r="C121">
            <v>9.5243055555822636E-4</v>
          </cell>
          <cell r="D121" t="str">
            <v>1:22.29</v>
          </cell>
          <cell r="E121" t="str">
            <v>00001:22.29</v>
          </cell>
          <cell r="F121" t="str">
            <v>1:22.29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6.9444444444639181E-4</v>
          </cell>
          <cell r="O121">
            <v>2.5462962963034366E-4</v>
          </cell>
          <cell r="P121">
            <v>3.3564814814908937E-6</v>
          </cell>
          <cell r="Q121">
            <v>9.5243055555822636E-4</v>
          </cell>
        </row>
        <row r="122">
          <cell r="A122">
            <v>124</v>
          </cell>
          <cell r="B122" t="str">
            <v>LEROUX DAVID</v>
          </cell>
          <cell r="C122">
            <v>1.7747685185234953E-3</v>
          </cell>
          <cell r="D122" t="str">
            <v>2:33.34</v>
          </cell>
          <cell r="E122" t="str">
            <v>00002:33.34</v>
          </cell>
          <cell r="F122" t="str">
            <v>2:33.34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1.3888888888927836E-3</v>
          </cell>
          <cell r="O122">
            <v>3.8194444444551549E-4</v>
          </cell>
          <cell r="P122">
            <v>3.9351851851962202E-6</v>
          </cell>
          <cell r="Q122">
            <v>1.7747685185234953E-3</v>
          </cell>
        </row>
        <row r="123">
          <cell r="A123">
            <v>125</v>
          </cell>
          <cell r="B123" t="str">
            <v>THECY FRANCOIS</v>
          </cell>
          <cell r="C123">
            <v>1.1902777777811156E-3</v>
          </cell>
          <cell r="D123" t="str">
            <v>1:42.84</v>
          </cell>
          <cell r="E123" t="str">
            <v>00001:42.84</v>
          </cell>
          <cell r="F123" t="str">
            <v>1:42.84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6.9444444444639181E-4</v>
          </cell>
          <cell r="O123">
            <v>4.8611111111247426E-4</v>
          </cell>
          <cell r="P123">
            <v>9.7222222222494853E-6</v>
          </cell>
          <cell r="Q123">
            <v>1.1902777777811156E-3</v>
          </cell>
        </row>
        <row r="124">
          <cell r="A124">
            <v>131</v>
          </cell>
          <cell r="B124" t="str">
            <v>DUVAL CECILE</v>
          </cell>
          <cell r="C124">
            <v>7.6539351852066484E-4</v>
          </cell>
          <cell r="D124" t="str">
            <v>1:06.13</v>
          </cell>
          <cell r="E124" t="str">
            <v>00001:06.13</v>
          </cell>
          <cell r="F124" t="str">
            <v>1:06.13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6.9444444444639181E-4</v>
          </cell>
          <cell r="O124">
            <v>6.9444444444639181E-5</v>
          </cell>
          <cell r="P124">
            <v>1.5046296296338489E-6</v>
          </cell>
          <cell r="Q124">
            <v>7.6539351852066484E-4</v>
          </cell>
        </row>
        <row r="125">
          <cell r="A125">
            <v>132</v>
          </cell>
          <cell r="B125" t="str">
            <v>POUPIN LAURENCE</v>
          </cell>
          <cell r="C125">
            <v>7.5914351852064731E-4</v>
          </cell>
          <cell r="D125" t="str">
            <v>1:05.59</v>
          </cell>
          <cell r="E125" t="str">
            <v>00001:05.59</v>
          </cell>
          <cell r="F125" t="str">
            <v>1:05.59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6.9444444444639181E-4</v>
          </cell>
          <cell r="O125">
            <v>5.7870370370532651E-5</v>
          </cell>
          <cell r="P125">
            <v>6.8287037037228528E-6</v>
          </cell>
          <cell r="Q125">
            <v>7.5914351852064731E-4</v>
          </cell>
        </row>
        <row r="126">
          <cell r="A126">
            <v>133</v>
          </cell>
          <cell r="B126" t="str">
            <v>DELCANT CECILE</v>
          </cell>
          <cell r="C126">
            <v>6.5694444444628665E-4</v>
          </cell>
          <cell r="D126" t="str">
            <v>56,76</v>
          </cell>
          <cell r="E126" t="str">
            <v>00000056,76</v>
          </cell>
          <cell r="F126" t="str">
            <v>56,76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0</v>
          </cell>
          <cell r="O126">
            <v>6.4814814814996569E-4</v>
          </cell>
          <cell r="P126">
            <v>8.7962962963209629E-6</v>
          </cell>
          <cell r="Q126">
            <v>6.5694444444628665E-4</v>
          </cell>
        </row>
        <row r="127">
          <cell r="A127">
            <v>134</v>
          </cell>
          <cell r="B127" t="str">
            <v>MURPHY CAROLE</v>
          </cell>
          <cell r="C127">
            <v>7.2569444444647944E-4</v>
          </cell>
          <cell r="D127" t="str">
            <v>1:02.70</v>
          </cell>
          <cell r="E127" t="str">
            <v>00001:02.70</v>
          </cell>
          <cell r="F127" t="str">
            <v>1:02.70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6.9444444444639181E-4</v>
          </cell>
          <cell r="O127">
            <v>2.314814814821306E-5</v>
          </cell>
          <cell r="P127">
            <v>8.1018518518745711E-6</v>
          </cell>
          <cell r="Q127">
            <v>7.2569444444647944E-4</v>
          </cell>
        </row>
        <row r="128">
          <cell r="A128">
            <v>135</v>
          </cell>
          <cell r="B128" t="str">
            <v>GARNIER CAROLE</v>
          </cell>
          <cell r="C128">
            <v>7.4722222222431758E-4</v>
          </cell>
          <cell r="D128" t="str">
            <v>1:04.56</v>
          </cell>
          <cell r="E128" t="str">
            <v>00001:04.56</v>
          </cell>
          <cell r="F128" t="str">
            <v>1:04.56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6.9444444444639181E-4</v>
          </cell>
          <cell r="O128">
            <v>4.629629629642612E-5</v>
          </cell>
          <cell r="P128">
            <v>6.4814814814996569E-6</v>
          </cell>
          <cell r="Q128">
            <v>7.4722222222431758E-4</v>
          </cell>
        </row>
        <row r="129">
          <cell r="A129">
            <v>136</v>
          </cell>
          <cell r="B129" t="str">
            <v>INCHAUSPE MAIDER</v>
          </cell>
          <cell r="C129">
            <v>6.9583333333528459E-4</v>
          </cell>
          <cell r="D129" t="str">
            <v>1:00.12</v>
          </cell>
          <cell r="E129" t="str">
            <v>00001:00.12</v>
          </cell>
          <cell r="F129" t="str">
            <v>1:00.12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6.9444444444639181E-4</v>
          </cell>
          <cell r="O129">
            <v>0</v>
          </cell>
          <cell r="P129">
            <v>1.3888888888927836E-6</v>
          </cell>
          <cell r="Q129">
            <v>6.9583333333528459E-4</v>
          </cell>
        </row>
        <row r="130">
          <cell r="A130">
            <v>137</v>
          </cell>
          <cell r="B130" t="str">
            <v>BOTTERO CAROLINE</v>
          </cell>
          <cell r="C130">
            <v>7.3067129629834525E-4</v>
          </cell>
          <cell r="D130" t="str">
            <v>1:03.13</v>
          </cell>
          <cell r="E130" t="str">
            <v>00001:03.13</v>
          </cell>
          <cell r="F130" t="str">
            <v>1:03.13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0</v>
          </cell>
          <cell r="N130">
            <v>6.9444444444639181E-4</v>
          </cell>
          <cell r="O130">
            <v>3.472222222231959E-5</v>
          </cell>
          <cell r="P130">
            <v>1.5046296296338489E-6</v>
          </cell>
          <cell r="Q130">
            <v>7.3067129629834525E-4</v>
          </cell>
        </row>
        <row r="131">
          <cell r="A131">
            <v>138</v>
          </cell>
          <cell r="B131" t="str">
            <v>BORGES CHRISTINE</v>
          </cell>
          <cell r="C131">
            <v>7.1469907407607823E-4</v>
          </cell>
          <cell r="D131" t="str">
            <v>1:01.75</v>
          </cell>
          <cell r="E131" t="str">
            <v>00001:01.75</v>
          </cell>
          <cell r="F131" t="str">
            <v>1:01.75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6.9444444444639181E-4</v>
          </cell>
          <cell r="O131">
            <v>1.157407407410653E-5</v>
          </cell>
          <cell r="P131">
            <v>8.6805555555798976E-6</v>
          </cell>
          <cell r="Q131">
            <v>7.1469907407607823E-4</v>
          </cell>
        </row>
        <row r="132">
          <cell r="A132">
            <v>139</v>
          </cell>
          <cell r="B132" t="str">
            <v>RIOU MARIE-ASTRID</v>
          </cell>
          <cell r="C132" t="str">
            <v>Abd</v>
          </cell>
          <cell r="D132" t="str">
            <v>Abd</v>
          </cell>
          <cell r="E132" t="str">
            <v>00000000Abd</v>
          </cell>
          <cell r="F132" t="str">
            <v>Abd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0</v>
          </cell>
          <cell r="O132">
            <v>0</v>
          </cell>
          <cell r="P132" t="e">
            <v>#VALUE!</v>
          </cell>
          <cell r="Q132" t="str">
            <v>Abd</v>
          </cell>
        </row>
        <row r="133">
          <cell r="A133">
            <v>140</v>
          </cell>
          <cell r="B133" t="str">
            <v>GRILLET AUBERT CATHERINE</v>
          </cell>
          <cell r="C133">
            <v>6.5451388889072428E-4</v>
          </cell>
          <cell r="D133" t="str">
            <v>56,55</v>
          </cell>
          <cell r="E133" t="str">
            <v>00000056,55</v>
          </cell>
          <cell r="F133" t="str">
            <v>56,55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0</v>
          </cell>
          <cell r="O133">
            <v>6.4814814814996569E-4</v>
          </cell>
          <cell r="P133">
            <v>6.3657407407585916E-6</v>
          </cell>
          <cell r="Q133">
            <v>6.5451388889072428E-4</v>
          </cell>
        </row>
        <row r="134">
          <cell r="A134">
            <v>141</v>
          </cell>
          <cell r="B134" t="str">
            <v>FREYSSINET ANNIE</v>
          </cell>
          <cell r="C134">
            <v>7.148148148168193E-4</v>
          </cell>
          <cell r="D134" t="str">
            <v>1:01.76</v>
          </cell>
          <cell r="E134" t="str">
            <v>00001:01.76</v>
          </cell>
          <cell r="F134" t="str">
            <v>1:01.76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6.9444444444639181E-4</v>
          </cell>
          <cell r="O134">
            <v>1.157407407410653E-5</v>
          </cell>
          <cell r="P134">
            <v>8.7962962963209629E-6</v>
          </cell>
          <cell r="Q134">
            <v>7.148148148168193E-4</v>
          </cell>
        </row>
        <row r="135">
          <cell r="A135">
            <v>142</v>
          </cell>
          <cell r="B135" t="str">
            <v>CHALLAMEL LAMOTTE LAURE</v>
          </cell>
          <cell r="C135">
            <v>7.2557870370573837E-4</v>
          </cell>
          <cell r="D135" t="str">
            <v>1:02.69</v>
          </cell>
          <cell r="E135" t="str">
            <v>00001:02.69</v>
          </cell>
          <cell r="F135" t="str">
            <v>1:02.69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6.9444444444639181E-4</v>
          </cell>
          <cell r="O135">
            <v>2.314814814821306E-5</v>
          </cell>
          <cell r="P135">
            <v>7.9861111111335058E-6</v>
          </cell>
          <cell r="Q135">
            <v>7.2557870370573837E-4</v>
          </cell>
        </row>
        <row r="136">
          <cell r="A136">
            <v>143</v>
          </cell>
          <cell r="B136" t="str">
            <v>PAGES VIRGINIE</v>
          </cell>
          <cell r="C136">
            <v>8.275462962986169E-4</v>
          </cell>
          <cell r="D136" t="str">
            <v>1:11.50</v>
          </cell>
          <cell r="E136" t="str">
            <v>00001:11.50</v>
          </cell>
          <cell r="F136" t="str">
            <v>1:11.50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6.9444444444639181E-4</v>
          </cell>
          <cell r="O136">
            <v>1.2731481481517183E-4</v>
          </cell>
          <cell r="P136">
            <v>5.7870370370532651E-6</v>
          </cell>
          <cell r="Q136">
            <v>8.275462962986169E-4</v>
          </cell>
        </row>
        <row r="137">
          <cell r="A137">
            <v>144</v>
          </cell>
          <cell r="B137" t="str">
            <v>BEDIKIAN SYLVIE</v>
          </cell>
          <cell r="C137">
            <v>7.6226851852065607E-4</v>
          </cell>
          <cell r="D137" t="str">
            <v>1:05.86</v>
          </cell>
          <cell r="E137" t="str">
            <v>00001:05.86</v>
          </cell>
          <cell r="F137" t="str">
            <v>1:05.86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6.9444444444639181E-4</v>
          </cell>
          <cell r="O137">
            <v>5.7870370370532651E-5</v>
          </cell>
          <cell r="P137">
            <v>9.9537037037316159E-6</v>
          </cell>
          <cell r="Q137">
            <v>7.6226851852065607E-4</v>
          </cell>
        </row>
        <row r="138">
          <cell r="A138">
            <v>145</v>
          </cell>
          <cell r="B138" t="str">
            <v>MODAINE-LIEGOIS CATHERINE</v>
          </cell>
          <cell r="C138">
            <v>8.0810185185411793E-4</v>
          </cell>
          <cell r="D138" t="str">
            <v>1:09.82</v>
          </cell>
          <cell r="E138" t="str">
            <v>00001:09.82</v>
          </cell>
          <cell r="F138" t="str">
            <v>1:09.82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6.9444444444639181E-4</v>
          </cell>
          <cell r="O138">
            <v>1.0416666666695877E-4</v>
          </cell>
          <cell r="P138">
            <v>9.4907407407673547E-6</v>
          </cell>
          <cell r="Q138">
            <v>8.0810185185411793E-4</v>
          </cell>
        </row>
        <row r="139">
          <cell r="A139">
            <v>146</v>
          </cell>
          <cell r="B139" t="str">
            <v>BUFFET LAURENCE</v>
          </cell>
          <cell r="C139" t="str">
            <v>Abd</v>
          </cell>
          <cell r="D139" t="str">
            <v>Abd</v>
          </cell>
          <cell r="E139" t="str">
            <v>00000000Abd</v>
          </cell>
          <cell r="F139" t="str">
            <v>Abd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0</v>
          </cell>
          <cell r="O139">
            <v>0</v>
          </cell>
          <cell r="P139" t="e">
            <v>#VALUE!</v>
          </cell>
          <cell r="Q139" t="str">
            <v>Abd</v>
          </cell>
        </row>
        <row r="140">
          <cell r="A140">
            <v>147</v>
          </cell>
          <cell r="B140" t="str">
            <v>NOEL SYLVIE</v>
          </cell>
          <cell r="C140">
            <v>9.916666666694475E-4</v>
          </cell>
          <cell r="D140" t="str">
            <v>1:25.68</v>
          </cell>
          <cell r="E140" t="str">
            <v>00001:25.68</v>
          </cell>
          <cell r="F140" t="str">
            <v>1:25.68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6.9444444444639181E-4</v>
          </cell>
          <cell r="O140">
            <v>2.8935185185266325E-4</v>
          </cell>
          <cell r="P140">
            <v>7.8703703703924405E-6</v>
          </cell>
          <cell r="Q140">
            <v>9.916666666694475E-4</v>
          </cell>
        </row>
        <row r="141">
          <cell r="A141">
            <v>148</v>
          </cell>
          <cell r="B141" t="str">
            <v>ZUVIC BLANDINE</v>
          </cell>
          <cell r="C141">
            <v>9.1423611111367481E-4</v>
          </cell>
          <cell r="D141" t="str">
            <v>1:18.99</v>
          </cell>
          <cell r="E141" t="str">
            <v>00001:18.99</v>
          </cell>
          <cell r="F141" t="str">
            <v>1:18.99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6.9444444444639181E-4</v>
          </cell>
          <cell r="O141">
            <v>2.0833333333391754E-4</v>
          </cell>
          <cell r="P141">
            <v>1.1458333333365465E-5</v>
          </cell>
          <cell r="Q141">
            <v>9.1423611111367481E-4</v>
          </cell>
        </row>
        <row r="142">
          <cell r="A142">
            <v>149</v>
          </cell>
          <cell r="B142" t="str">
            <v>SCHNOEBELEN CAMILLE</v>
          </cell>
          <cell r="C142">
            <v>8.9583333333584543E-4</v>
          </cell>
          <cell r="D142" t="str">
            <v>1:17.40</v>
          </cell>
          <cell r="E142" t="str">
            <v>00001:17.40</v>
          </cell>
          <cell r="F142" t="str">
            <v>1:17.40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6.9444444444639181E-4</v>
          </cell>
          <cell r="O142">
            <v>1.9675925925981101E-4</v>
          </cell>
          <cell r="P142">
            <v>4.629629629642612E-6</v>
          </cell>
          <cell r="Q142">
            <v>8.9583333333584543E-4</v>
          </cell>
        </row>
        <row r="143">
          <cell r="A143">
            <v>150</v>
          </cell>
          <cell r="B143" t="str">
            <v>LE FLOCH LAURE</v>
          </cell>
          <cell r="C143">
            <v>8.1284722222450161E-4</v>
          </cell>
          <cell r="D143" t="str">
            <v>1:10.23</v>
          </cell>
          <cell r="E143" t="str">
            <v>00001:10.23</v>
          </cell>
          <cell r="F143" t="str">
            <v>1:10.23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6.9444444444639181E-4</v>
          </cell>
          <cell r="O143">
            <v>1.157407407410653E-4</v>
          </cell>
          <cell r="P143">
            <v>2.6620370370445019E-6</v>
          </cell>
          <cell r="Q143">
            <v>8.1284722222450161E-4</v>
          </cell>
        </row>
        <row r="144">
          <cell r="A144">
            <v>151</v>
          </cell>
          <cell r="B144" t="str">
            <v>MARLIER CECILE</v>
          </cell>
          <cell r="C144">
            <v>8.0138888889113614E-4</v>
          </cell>
          <cell r="D144" t="str">
            <v>1:09.24</v>
          </cell>
          <cell r="E144" t="str">
            <v>00001:09.24</v>
          </cell>
          <cell r="F144" t="str">
            <v>1:09.24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6.9444444444639181E-4</v>
          </cell>
          <cell r="O144">
            <v>1.0416666666695877E-4</v>
          </cell>
          <cell r="P144">
            <v>2.7777777777855672E-6</v>
          </cell>
          <cell r="Q144">
            <v>8.0138888889113614E-4</v>
          </cell>
        </row>
        <row r="145">
          <cell r="A145">
            <v>152</v>
          </cell>
          <cell r="B145" t="str">
            <v>CENTENO DELPHINE</v>
          </cell>
          <cell r="C145">
            <v>8.2048611111341192E-4</v>
          </cell>
          <cell r="D145" t="str">
            <v>1:10.89</v>
          </cell>
          <cell r="E145" t="str">
            <v>00001:10.89</v>
          </cell>
          <cell r="F145" t="str">
            <v>1:10.89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6.9444444444639181E-4</v>
          </cell>
          <cell r="O145">
            <v>1.157407407410653E-4</v>
          </cell>
          <cell r="P145">
            <v>1.0300925925954812E-5</v>
          </cell>
          <cell r="Q145">
            <v>8.2048611111341192E-4</v>
          </cell>
        </row>
        <row r="146">
          <cell r="A146">
            <v>153</v>
          </cell>
          <cell r="B146" t="str">
            <v>LARRIAGA NINA</v>
          </cell>
          <cell r="C146">
            <v>7.458333333354248E-4</v>
          </cell>
          <cell r="D146" t="str">
            <v>1:04.44</v>
          </cell>
          <cell r="E146" t="str">
            <v>00001:04.44</v>
          </cell>
          <cell r="F146" t="str">
            <v>1:04.44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6.9444444444639181E-4</v>
          </cell>
          <cell r="O146">
            <v>4.629629629642612E-5</v>
          </cell>
          <cell r="P146">
            <v>5.0925925926068732E-6</v>
          </cell>
          <cell r="Q146">
            <v>7.458333333354248E-4</v>
          </cell>
        </row>
        <row r="147">
          <cell r="A147">
            <v>154</v>
          </cell>
          <cell r="B147" t="str">
            <v>SALAMA MATHILDE</v>
          </cell>
          <cell r="C147">
            <v>7.5914351852064731E-4</v>
          </cell>
          <cell r="D147" t="str">
            <v>1:05.59</v>
          </cell>
          <cell r="E147" t="str">
            <v>00001:05.59</v>
          </cell>
          <cell r="F147" t="str">
            <v>1:05.59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6.9444444444639181E-4</v>
          </cell>
          <cell r="O147">
            <v>5.7870370370532651E-5</v>
          </cell>
          <cell r="P147">
            <v>6.8287037037228528E-6</v>
          </cell>
          <cell r="Q147">
            <v>7.5914351852064731E-4</v>
          </cell>
        </row>
        <row r="148">
          <cell r="A148">
            <v>155</v>
          </cell>
          <cell r="B148" t="str">
            <v>REMOND GENEVIEVE</v>
          </cell>
          <cell r="C148">
            <v>8.8321759259506931E-4</v>
          </cell>
          <cell r="D148" t="str">
            <v>1:16.31</v>
          </cell>
          <cell r="E148" t="str">
            <v>00001:16.31</v>
          </cell>
          <cell r="F148" t="str">
            <v>1:16.31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6.9444444444639181E-4</v>
          </cell>
          <cell r="O148">
            <v>1.8518518518570448E-4</v>
          </cell>
          <cell r="P148">
            <v>3.5879629629730243E-6</v>
          </cell>
          <cell r="Q148">
            <v>8.8321759259506931E-4</v>
          </cell>
        </row>
        <row r="149">
          <cell r="A149">
            <v>156</v>
          </cell>
          <cell r="B149" t="str">
            <v>DELBASSE STEPHANIE</v>
          </cell>
          <cell r="C149">
            <v>8.1585648148376931E-4</v>
          </cell>
          <cell r="D149" t="str">
            <v>1:10.49</v>
          </cell>
          <cell r="E149" t="str">
            <v>00001:10.49</v>
          </cell>
          <cell r="F149" t="str">
            <v>1:10.49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6.9444444444639181E-4</v>
          </cell>
          <cell r="O149">
            <v>1.157407407410653E-4</v>
          </cell>
          <cell r="P149">
            <v>5.6712962963121998E-6</v>
          </cell>
          <cell r="Q149">
            <v>8.1585648148376931E-4</v>
          </cell>
        </row>
        <row r="150">
          <cell r="A150">
            <v>157</v>
          </cell>
          <cell r="B150" t="str">
            <v>PELLISSIER MARIE-CATHERINE</v>
          </cell>
          <cell r="C150" t="str">
            <v>Abd</v>
          </cell>
          <cell r="D150" t="str">
            <v>Abd</v>
          </cell>
          <cell r="E150" t="str">
            <v>00000000Abd</v>
          </cell>
          <cell r="F150" t="str">
            <v>Abd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0</v>
          </cell>
          <cell r="O150">
            <v>0</v>
          </cell>
          <cell r="P150" t="e">
            <v>#VALUE!</v>
          </cell>
          <cell r="Q150" t="str">
            <v>Abd</v>
          </cell>
        </row>
        <row r="151">
          <cell r="A151">
            <v>158</v>
          </cell>
          <cell r="B151" t="str">
            <v>CHAPUIS CAROLINE</v>
          </cell>
          <cell r="C151">
            <v>8.7997685185431948E-4</v>
          </cell>
          <cell r="D151" t="str">
            <v>1:16.03</v>
          </cell>
          <cell r="E151" t="str">
            <v>00001:16.03</v>
          </cell>
          <cell r="F151" t="str">
            <v>1:16.03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6.9444444444639181E-4</v>
          </cell>
          <cell r="O151">
            <v>1.8518518518570448E-4</v>
          </cell>
          <cell r="P151">
            <v>3.472222222231959E-7</v>
          </cell>
          <cell r="Q151">
            <v>8.7997685185431948E-4</v>
          </cell>
        </row>
        <row r="152">
          <cell r="A152">
            <v>159</v>
          </cell>
          <cell r="B152" t="str">
            <v>OUAHALOU DRIFFA</v>
          </cell>
          <cell r="C152" t="str">
            <v>Abd</v>
          </cell>
          <cell r="D152" t="str">
            <v>Abd</v>
          </cell>
          <cell r="E152" t="str">
            <v>00000000Abd</v>
          </cell>
          <cell r="F152" t="str">
            <v>Abd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0</v>
          </cell>
          <cell r="O152">
            <v>0</v>
          </cell>
          <cell r="P152" t="e">
            <v>#VALUE!</v>
          </cell>
          <cell r="Q152" t="str">
            <v>Abd</v>
          </cell>
        </row>
        <row r="153">
          <cell r="A153">
            <v>160</v>
          </cell>
          <cell r="B153" t="str">
            <v>TOMASZEWSKI SOPHIE</v>
          </cell>
          <cell r="C153">
            <v>1.0097222222250537E-3</v>
          </cell>
          <cell r="D153" t="str">
            <v>1:27.24</v>
          </cell>
          <cell r="E153" t="str">
            <v>00001:27.24</v>
          </cell>
          <cell r="F153" t="str">
            <v>1:27.24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6.9444444444639181E-4</v>
          </cell>
          <cell r="O153">
            <v>3.1250000000087631E-4</v>
          </cell>
          <cell r="P153">
            <v>2.7777777777855672E-6</v>
          </cell>
          <cell r="Q153">
            <v>1.0097222222250537E-3</v>
          </cell>
        </row>
        <row r="154">
          <cell r="A154">
            <v>161</v>
          </cell>
          <cell r="B154" t="str">
            <v>PRESLE SANDRINE</v>
          </cell>
          <cell r="C154">
            <v>1.1901620370403745E-3</v>
          </cell>
          <cell r="D154" t="str">
            <v>1:42.83</v>
          </cell>
          <cell r="E154" t="str">
            <v>00001:42.83</v>
          </cell>
          <cell r="F154" t="str">
            <v>1:42.83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6.9444444444639181E-4</v>
          </cell>
          <cell r="O154">
            <v>4.8611111111247426E-4</v>
          </cell>
          <cell r="P154">
            <v>9.60648148150842E-6</v>
          </cell>
          <cell r="Q154">
            <v>1.1901620370403745E-3</v>
          </cell>
        </row>
        <row r="155">
          <cell r="A155">
            <v>162</v>
          </cell>
          <cell r="B155" t="str">
            <v>TUFFIGO MARION</v>
          </cell>
          <cell r="C155" t="str">
            <v>Abd</v>
          </cell>
          <cell r="D155" t="str">
            <v>Abd</v>
          </cell>
          <cell r="E155" t="str">
            <v>00000000Abd</v>
          </cell>
          <cell r="F155" t="str">
            <v>Abd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0</v>
          </cell>
          <cell r="O155">
            <v>0</v>
          </cell>
          <cell r="P155" t="e">
            <v>#VALUE!</v>
          </cell>
          <cell r="Q155" t="str">
            <v>Abd</v>
          </cell>
        </row>
        <row r="156">
          <cell r="A156">
            <v>163</v>
          </cell>
          <cell r="B156" t="str">
            <v>RINAUDO STEPHANIE</v>
          </cell>
          <cell r="C156">
            <v>9.0312500000253254E-4</v>
          </cell>
          <cell r="D156" t="str">
            <v>1:18.03</v>
          </cell>
          <cell r="E156" t="str">
            <v>00001:18.03</v>
          </cell>
          <cell r="F156" t="str">
            <v>1:18.03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6.9444444444639181E-4</v>
          </cell>
          <cell r="O156">
            <v>2.0833333333391754E-4</v>
          </cell>
          <cell r="P156">
            <v>3.472222222231959E-7</v>
          </cell>
          <cell r="Q156">
            <v>9.0312500000253254E-4</v>
          </cell>
        </row>
        <row r="157">
          <cell r="A157">
            <v>164</v>
          </cell>
          <cell r="B157" t="str">
            <v>BLANC CHRISTINE</v>
          </cell>
          <cell r="C157">
            <v>6.3773148148326981E-4</v>
          </cell>
          <cell r="D157" t="str">
            <v>55,10</v>
          </cell>
          <cell r="E157" t="str">
            <v>00000055,10</v>
          </cell>
          <cell r="F157" t="str">
            <v>55,10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0</v>
          </cell>
          <cell r="O157">
            <v>6.3657407407585916E-4</v>
          </cell>
          <cell r="P157">
            <v>1.157407407410653E-6</v>
          </cell>
          <cell r="Q157">
            <v>6.3773148148326981E-4</v>
          </cell>
        </row>
        <row r="158">
          <cell r="A158">
            <v>165</v>
          </cell>
          <cell r="B158" t="str">
            <v>PRUD'HOMME PATRICIA</v>
          </cell>
          <cell r="C158">
            <v>7.8912037037258322E-4</v>
          </cell>
          <cell r="D158" t="str">
            <v>1:08.18</v>
          </cell>
          <cell r="E158" t="str">
            <v>00001:08.18</v>
          </cell>
          <cell r="F158" t="str">
            <v>1:08.18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6.9444444444639181E-4</v>
          </cell>
          <cell r="O158">
            <v>9.2592592592852241E-5</v>
          </cell>
          <cell r="P158">
            <v>2.0833333333391754E-6</v>
          </cell>
          <cell r="Q158">
            <v>7.8912037037258322E-4</v>
          </cell>
        </row>
        <row r="159">
          <cell r="A159">
            <v>166</v>
          </cell>
          <cell r="B159" t="str">
            <v>PONTUS SANDRINE</v>
          </cell>
          <cell r="C159">
            <v>9.4675925926191416E-4</v>
          </cell>
          <cell r="D159" t="str">
            <v>1:21.80</v>
          </cell>
          <cell r="E159" t="str">
            <v>00001:21.80</v>
          </cell>
          <cell r="F159" t="str">
            <v>1:21.80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6.9444444444639181E-4</v>
          </cell>
          <cell r="O159">
            <v>2.4305555555623713E-4</v>
          </cell>
          <cell r="P159">
            <v>9.2592592592852241E-6</v>
          </cell>
          <cell r="Q159">
            <v>9.4675925926191416E-4</v>
          </cell>
        </row>
        <row r="160">
          <cell r="A160">
            <v>167</v>
          </cell>
          <cell r="B160" t="str">
            <v>LOIRE FABRE SYLVIE</v>
          </cell>
          <cell r="C160">
            <v>1.0458333333362661E-3</v>
          </cell>
          <cell r="D160" t="str">
            <v>1:30.36</v>
          </cell>
          <cell r="E160" t="str">
            <v>00001:30.36</v>
          </cell>
          <cell r="F160" t="str">
            <v>1:30.36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6.9444444444639181E-4</v>
          </cell>
          <cell r="O160">
            <v>3.472222222231959E-4</v>
          </cell>
          <cell r="P160">
            <v>4.1666666666783508E-6</v>
          </cell>
          <cell r="Q160">
            <v>1.0458333333362661E-3</v>
          </cell>
        </row>
        <row r="161">
          <cell r="A161">
            <v>169</v>
          </cell>
          <cell r="B161" t="str">
            <v>CALDARA MURIEL</v>
          </cell>
          <cell r="C161">
            <v>8.1319444444672481E-4</v>
          </cell>
          <cell r="D161" t="str">
            <v>1:10.26</v>
          </cell>
          <cell r="E161" t="str">
            <v>00001:10.26</v>
          </cell>
          <cell r="F161" t="str">
            <v>1:10.26</v>
          </cell>
          <cell r="G161" t="str">
            <v/>
          </cell>
          <cell r="H161" t="str">
            <v/>
          </cell>
          <cell r="I161" t="str">
            <v/>
          </cell>
          <cell r="J161">
            <v>1.2745370370370369E-3</v>
          </cell>
          <cell r="K161">
            <v>1.274652777777778E-3</v>
          </cell>
          <cell r="L161">
            <v>1.157407407410653E-7</v>
          </cell>
          <cell r="M161">
            <v>0</v>
          </cell>
          <cell r="N161">
            <v>6.9444444444639181E-4</v>
          </cell>
          <cell r="O161">
            <v>1.157407407410653E-4</v>
          </cell>
          <cell r="P161">
            <v>3.0092592592676978E-6</v>
          </cell>
          <cell r="Q161">
            <v>8.1319444444672481E-4</v>
          </cell>
        </row>
        <row r="162">
          <cell r="A162">
            <v>170</v>
          </cell>
          <cell r="B162" t="str">
            <v>NICKLAUS CHRISTELLE</v>
          </cell>
          <cell r="C162">
            <v>8.2118055555785831E-4</v>
          </cell>
          <cell r="D162" t="str">
            <v>1:10.95</v>
          </cell>
          <cell r="E162" t="str">
            <v>00001:10.95</v>
          </cell>
          <cell r="F162" t="str">
            <v>1:10.95</v>
          </cell>
          <cell r="G162" t="str">
            <v/>
          </cell>
          <cell r="H162" t="str">
            <v/>
          </cell>
          <cell r="I162" t="str">
            <v/>
          </cell>
          <cell r="J162">
            <v>1.2745370370370369E-3</v>
          </cell>
          <cell r="K162">
            <v>1.274652777777778E-3</v>
          </cell>
          <cell r="L162">
            <v>1.157407407410653E-7</v>
          </cell>
          <cell r="M162">
            <v>0</v>
          </cell>
          <cell r="N162">
            <v>6.9444444444639181E-4</v>
          </cell>
          <cell r="O162">
            <v>1.157407407410653E-4</v>
          </cell>
          <cell r="P162">
            <v>1.0995370370401204E-5</v>
          </cell>
          <cell r="Q162">
            <v>8.2118055555785831E-4</v>
          </cell>
        </row>
        <row r="163">
          <cell r="A163">
            <v>171</v>
          </cell>
          <cell r="B163" t="str">
            <v>SIMONIAN ASTRID</v>
          </cell>
          <cell r="C163">
            <v>7.7465277777995006E-4</v>
          </cell>
          <cell r="D163" t="str">
            <v>1:06.93</v>
          </cell>
          <cell r="E163" t="str">
            <v>00001:06.93</v>
          </cell>
          <cell r="F163" t="str">
            <v>1:06.93</v>
          </cell>
          <cell r="G163" t="str">
            <v/>
          </cell>
          <cell r="H163" t="str">
            <v/>
          </cell>
          <cell r="I163" t="str">
            <v/>
          </cell>
          <cell r="J163">
            <v>1.2745370370370369E-3</v>
          </cell>
          <cell r="K163">
            <v>1.274652777777778E-3</v>
          </cell>
          <cell r="L163">
            <v>1.157407407410653E-7</v>
          </cell>
          <cell r="M163">
            <v>0</v>
          </cell>
          <cell r="N163">
            <v>6.9444444444639181E-4</v>
          </cell>
          <cell r="O163">
            <v>6.9444444444639181E-5</v>
          </cell>
          <cell r="P163">
            <v>1.0763888888919073E-5</v>
          </cell>
          <cell r="Q163">
            <v>7.7465277777995006E-4</v>
          </cell>
        </row>
        <row r="164">
          <cell r="A164">
            <v>172</v>
          </cell>
          <cell r="B164" t="str">
            <v>LHOMME KARINE</v>
          </cell>
          <cell r="C164">
            <v>9.9861111111391142E-4</v>
          </cell>
          <cell r="D164" t="str">
            <v>1:26.28</v>
          </cell>
          <cell r="E164" t="str">
            <v>00001:26.28</v>
          </cell>
          <cell r="F164" t="str">
            <v>1:26.28</v>
          </cell>
          <cell r="G164" t="str">
            <v/>
          </cell>
          <cell r="H164" t="str">
            <v/>
          </cell>
          <cell r="I164" t="str">
            <v/>
          </cell>
          <cell r="J164">
            <v>1.2745370370370369E-3</v>
          </cell>
          <cell r="K164">
            <v>1.274652777777778E-3</v>
          </cell>
          <cell r="L164">
            <v>1.157407407410653E-7</v>
          </cell>
          <cell r="M164">
            <v>0</v>
          </cell>
          <cell r="N164">
            <v>6.9444444444639181E-4</v>
          </cell>
          <cell r="O164">
            <v>3.0092592592676978E-4</v>
          </cell>
          <cell r="P164">
            <v>3.2407407407498284E-6</v>
          </cell>
          <cell r="Q164">
            <v>9.9861111111391142E-4</v>
          </cell>
        </row>
        <row r="165">
          <cell r="A165">
            <v>173</v>
          </cell>
          <cell r="B165" t="str">
            <v>NAUTHON CECILE</v>
          </cell>
          <cell r="C165">
            <v>8.3738425926160745E-4</v>
          </cell>
          <cell r="D165" t="str">
            <v>1:12.35</v>
          </cell>
          <cell r="E165" t="str">
            <v>00001:12.35</v>
          </cell>
          <cell r="F165" t="str">
            <v>1:12.35</v>
          </cell>
          <cell r="G165" t="str">
            <v/>
          </cell>
          <cell r="H165" t="str">
            <v/>
          </cell>
          <cell r="I165" t="str">
            <v/>
          </cell>
          <cell r="J165">
            <v>1.2745370370370369E-3</v>
          </cell>
          <cell r="K165">
            <v>1.274652777777778E-3</v>
          </cell>
          <cell r="L165">
            <v>1.157407407410653E-7</v>
          </cell>
          <cell r="M165">
            <v>0</v>
          </cell>
          <cell r="N165">
            <v>6.9444444444639181E-4</v>
          </cell>
          <cell r="O165">
            <v>1.3888888888927836E-4</v>
          </cell>
          <cell r="P165">
            <v>4.0509259259372855E-6</v>
          </cell>
          <cell r="Q165">
            <v>8.3738425926160745E-4</v>
          </cell>
        </row>
        <row r="166">
          <cell r="A166">
            <v>174</v>
          </cell>
          <cell r="B166" t="str">
            <v>ERVE VINCENT</v>
          </cell>
          <cell r="C166" t="str">
            <v>Abd</v>
          </cell>
          <cell r="D166" t="str">
            <v>Abd</v>
          </cell>
          <cell r="E166" t="str">
            <v>00000000Abd</v>
          </cell>
          <cell r="F166" t="str">
            <v>Abd</v>
          </cell>
          <cell r="G166" t="str">
            <v/>
          </cell>
          <cell r="H166" t="str">
            <v/>
          </cell>
          <cell r="I166" t="str">
            <v/>
          </cell>
          <cell r="J166">
            <v>1.2745370370370369E-3</v>
          </cell>
          <cell r="K166">
            <v>1.274652777777778E-3</v>
          </cell>
          <cell r="L166">
            <v>1.157407407410653E-7</v>
          </cell>
          <cell r="M166">
            <v>0</v>
          </cell>
          <cell r="N166">
            <v>0</v>
          </cell>
          <cell r="O166">
            <v>0</v>
          </cell>
          <cell r="P166" t="e">
            <v>#VALUE!</v>
          </cell>
          <cell r="Q166" t="str">
            <v>Abd</v>
          </cell>
        </row>
        <row r="167">
          <cell r="A167">
            <v>175</v>
          </cell>
          <cell r="B167" t="str">
            <v>LAMANNA CHRISTOPHE</v>
          </cell>
          <cell r="C167">
            <v>7.6493055555770057E-4</v>
          </cell>
          <cell r="D167" t="str">
            <v>1:06.09</v>
          </cell>
          <cell r="E167" t="str">
            <v>00001:06.09</v>
          </cell>
          <cell r="F167" t="str">
            <v>1:06.09</v>
          </cell>
          <cell r="G167" t="str">
            <v/>
          </cell>
          <cell r="H167" t="str">
            <v/>
          </cell>
          <cell r="I167" t="str">
            <v/>
          </cell>
          <cell r="J167">
            <v>1.2745370370370369E-3</v>
          </cell>
          <cell r="K167">
            <v>1.274652777777778E-3</v>
          </cell>
          <cell r="L167">
            <v>1.157407407410653E-7</v>
          </cell>
          <cell r="M167">
            <v>0</v>
          </cell>
          <cell r="N167">
            <v>6.9444444444639181E-4</v>
          </cell>
          <cell r="O167">
            <v>6.9444444444639181E-5</v>
          </cell>
          <cell r="P167">
            <v>1.0416666666695877E-6</v>
          </cell>
          <cell r="Q167">
            <v>7.6493055555770057E-4</v>
          </cell>
        </row>
        <row r="168">
          <cell r="A168">
            <v>176</v>
          </cell>
          <cell r="B168" t="str">
            <v>FROEHLICH NICOLAS</v>
          </cell>
          <cell r="C168">
            <v>6.3946759259438579E-4</v>
          </cell>
          <cell r="D168" t="str">
            <v>55,25</v>
          </cell>
          <cell r="E168" t="str">
            <v>00000055,25</v>
          </cell>
          <cell r="F168" t="str">
            <v>55,25</v>
          </cell>
          <cell r="G168" t="str">
            <v/>
          </cell>
          <cell r="H168" t="str">
            <v/>
          </cell>
          <cell r="I168" t="str">
            <v/>
          </cell>
          <cell r="J168">
            <v>1.2745370370370369E-3</v>
          </cell>
          <cell r="K168">
            <v>1.274652777777778E-3</v>
          </cell>
          <cell r="L168">
            <v>1.157407407410653E-7</v>
          </cell>
          <cell r="M168">
            <v>0</v>
          </cell>
          <cell r="N168">
            <v>0</v>
          </cell>
          <cell r="O168">
            <v>6.3657407407585916E-4</v>
          </cell>
          <cell r="P168">
            <v>2.8935185185266325E-6</v>
          </cell>
          <cell r="Q168">
            <v>6.3946759259438579E-4</v>
          </cell>
        </row>
        <row r="169">
          <cell r="A169">
            <v>177</v>
          </cell>
          <cell r="B169" t="str">
            <v>CHAMBAZ YANN</v>
          </cell>
          <cell r="C169">
            <v>5.9490740740907565E-4</v>
          </cell>
          <cell r="D169" t="str">
            <v>51,40</v>
          </cell>
          <cell r="E169" t="str">
            <v>00000051,40</v>
          </cell>
          <cell r="F169" t="str">
            <v>51,40</v>
          </cell>
          <cell r="G169" t="str">
            <v/>
          </cell>
          <cell r="H169" t="str">
            <v/>
          </cell>
          <cell r="I169" t="str">
            <v/>
          </cell>
          <cell r="J169">
            <v>1.2745370370370369E-3</v>
          </cell>
          <cell r="K169">
            <v>1.274652777777778E-3</v>
          </cell>
          <cell r="L169">
            <v>1.157407407410653E-7</v>
          </cell>
          <cell r="M169">
            <v>0</v>
          </cell>
          <cell r="N169">
            <v>0</v>
          </cell>
          <cell r="O169">
            <v>5.9027777777943304E-4</v>
          </cell>
          <cell r="P169">
            <v>4.629629629642612E-6</v>
          </cell>
          <cell r="Q169">
            <v>5.9490740740907565E-4</v>
          </cell>
        </row>
        <row r="170">
          <cell r="A170">
            <v>178</v>
          </cell>
          <cell r="B170" t="str">
            <v>SICARD FLORIAN</v>
          </cell>
          <cell r="C170">
            <v>6.6805555555742892E-4</v>
          </cell>
          <cell r="D170" t="str">
            <v>57,72</v>
          </cell>
          <cell r="E170" t="str">
            <v>00000057,72</v>
          </cell>
          <cell r="F170" t="str">
            <v>57,72</v>
          </cell>
          <cell r="G170" t="str">
            <v/>
          </cell>
          <cell r="H170" t="str">
            <v/>
          </cell>
          <cell r="I170" t="str">
            <v/>
          </cell>
          <cell r="J170">
            <v>1.2745370370370369E-3</v>
          </cell>
          <cell r="K170">
            <v>1.274652777777778E-3</v>
          </cell>
          <cell r="L170">
            <v>1.157407407410653E-7</v>
          </cell>
          <cell r="M170">
            <v>0</v>
          </cell>
          <cell r="N170">
            <v>0</v>
          </cell>
          <cell r="O170">
            <v>6.5972222222407222E-4</v>
          </cell>
          <cell r="P170">
            <v>8.3333333333567017E-6</v>
          </cell>
          <cell r="Q170">
            <v>6.6805555555742892E-4</v>
          </cell>
        </row>
        <row r="171">
          <cell r="A171">
            <v>179</v>
          </cell>
          <cell r="B171" t="str">
            <v>TUNINETTI JULIEN</v>
          </cell>
          <cell r="C171">
            <v>6.7060185185373235E-4</v>
          </cell>
          <cell r="D171" t="str">
            <v>57,94</v>
          </cell>
          <cell r="E171" t="str">
            <v>00000057,94</v>
          </cell>
          <cell r="F171" t="str">
            <v>57,94</v>
          </cell>
          <cell r="G171" t="str">
            <v/>
          </cell>
          <cell r="H171" t="str">
            <v/>
          </cell>
          <cell r="I171" t="str">
            <v/>
          </cell>
          <cell r="J171">
            <v>1.2745370370370369E-3</v>
          </cell>
          <cell r="K171">
            <v>1.274652777777778E-3</v>
          </cell>
          <cell r="L171">
            <v>1.157407407410653E-7</v>
          </cell>
          <cell r="M171">
            <v>0</v>
          </cell>
          <cell r="N171">
            <v>0</v>
          </cell>
          <cell r="O171">
            <v>6.5972222222407222E-4</v>
          </cell>
          <cell r="P171">
            <v>1.0879629629660138E-5</v>
          </cell>
          <cell r="Q171">
            <v>6.7060185185373235E-4</v>
          </cell>
        </row>
        <row r="172">
          <cell r="A172">
            <v>180</v>
          </cell>
          <cell r="B172" t="str">
            <v>HUTA IVAN</v>
          </cell>
          <cell r="C172">
            <v>7.2199074074276535E-4</v>
          </cell>
          <cell r="D172" t="str">
            <v>1:02.38</v>
          </cell>
          <cell r="E172" t="str">
            <v>00001:02.38</v>
          </cell>
          <cell r="F172" t="str">
            <v>1:02.38</v>
          </cell>
          <cell r="G172" t="str">
            <v/>
          </cell>
          <cell r="H172" t="str">
            <v/>
          </cell>
          <cell r="I172" t="str">
            <v/>
          </cell>
          <cell r="J172">
            <v>1.2745370370370369E-3</v>
          </cell>
          <cell r="K172">
            <v>1.274652777777778E-3</v>
          </cell>
          <cell r="L172">
            <v>1.157407407410653E-7</v>
          </cell>
          <cell r="M172">
            <v>0</v>
          </cell>
          <cell r="N172">
            <v>6.9444444444639181E-4</v>
          </cell>
          <cell r="O172">
            <v>2.314814814821306E-5</v>
          </cell>
          <cell r="P172">
            <v>4.3981481481604814E-6</v>
          </cell>
          <cell r="Q172">
            <v>7.2199074074276535E-4</v>
          </cell>
        </row>
        <row r="173">
          <cell r="A173">
            <v>181</v>
          </cell>
          <cell r="B173" t="str">
            <v>GRAS SEBASTIEN</v>
          </cell>
          <cell r="C173">
            <v>5.7222222222382685E-4</v>
          </cell>
          <cell r="D173" t="str">
            <v>49,44</v>
          </cell>
          <cell r="E173" t="str">
            <v>00000049,44</v>
          </cell>
          <cell r="F173" t="str">
            <v>49,44</v>
          </cell>
          <cell r="G173" t="str">
            <v/>
          </cell>
          <cell r="H173" t="str">
            <v/>
          </cell>
          <cell r="I173" t="str">
            <v/>
          </cell>
          <cell r="J173">
            <v>1.2745370370370369E-3</v>
          </cell>
          <cell r="K173">
            <v>1.274652777777778E-3</v>
          </cell>
          <cell r="L173">
            <v>1.157407407410653E-7</v>
          </cell>
          <cell r="M173">
            <v>0</v>
          </cell>
          <cell r="N173">
            <v>0</v>
          </cell>
          <cell r="O173">
            <v>5.6712962963121998E-4</v>
          </cell>
          <cell r="P173">
            <v>5.0925925926068732E-6</v>
          </cell>
          <cell r="Q173">
            <v>5.7222222222382685E-4</v>
          </cell>
        </row>
        <row r="174">
          <cell r="A174">
            <v>182</v>
          </cell>
          <cell r="B174" t="str">
            <v>CHATELET JERÔME</v>
          </cell>
          <cell r="C174">
            <v>6.4155092592772496E-4</v>
          </cell>
          <cell r="D174" t="str">
            <v>55,43</v>
          </cell>
          <cell r="E174" t="str">
            <v>00000055,43</v>
          </cell>
          <cell r="F174" t="str">
            <v>55,43</v>
          </cell>
          <cell r="G174" t="str">
            <v/>
          </cell>
          <cell r="H174" t="str">
            <v/>
          </cell>
          <cell r="I174" t="str">
            <v/>
          </cell>
          <cell r="J174">
            <v>1.2745370370370369E-3</v>
          </cell>
          <cell r="K174">
            <v>1.274652777777778E-3</v>
          </cell>
          <cell r="L174">
            <v>1.157407407410653E-7</v>
          </cell>
          <cell r="M174">
            <v>0</v>
          </cell>
          <cell r="N174">
            <v>0</v>
          </cell>
          <cell r="O174">
            <v>6.3657407407585916E-4</v>
          </cell>
          <cell r="P174">
            <v>4.9768518518658079E-6</v>
          </cell>
          <cell r="Q174">
            <v>6.4155092592772496E-4</v>
          </cell>
        </row>
        <row r="175">
          <cell r="A175">
            <v>183</v>
          </cell>
          <cell r="B175" t="str">
            <v>LECOMPTE SYLVAIN</v>
          </cell>
          <cell r="C175">
            <v>7.0625000000198047E-4</v>
          </cell>
          <cell r="D175" t="str">
            <v>1:01.02</v>
          </cell>
          <cell r="E175" t="str">
            <v>00001:01.02</v>
          </cell>
          <cell r="F175" t="str">
            <v>1:01.02</v>
          </cell>
          <cell r="G175" t="str">
            <v/>
          </cell>
          <cell r="H175" t="str">
            <v/>
          </cell>
          <cell r="I175" t="str">
            <v/>
          </cell>
          <cell r="J175">
            <v>1.2745370370370369E-3</v>
          </cell>
          <cell r="K175">
            <v>1.274652777777778E-3</v>
          </cell>
          <cell r="L175">
            <v>1.157407407410653E-7</v>
          </cell>
          <cell r="M175">
            <v>0</v>
          </cell>
          <cell r="N175">
            <v>6.9444444444639181E-4</v>
          </cell>
          <cell r="O175">
            <v>1.157407407410653E-5</v>
          </cell>
          <cell r="P175">
            <v>2.314814814821306E-7</v>
          </cell>
          <cell r="Q175">
            <v>7.0625000000198047E-4</v>
          </cell>
        </row>
        <row r="176">
          <cell r="A176">
            <v>184</v>
          </cell>
          <cell r="B176" t="str">
            <v>MOISDON BERTRAND</v>
          </cell>
          <cell r="C176">
            <v>8.3692129629864319E-4</v>
          </cell>
          <cell r="D176" t="str">
            <v>1:12.31</v>
          </cell>
          <cell r="E176" t="str">
            <v>00001:12.31</v>
          </cell>
          <cell r="F176" t="str">
            <v>1:12.31</v>
          </cell>
          <cell r="G176" t="str">
            <v/>
          </cell>
          <cell r="H176" t="str">
            <v/>
          </cell>
          <cell r="I176" t="str">
            <v/>
          </cell>
          <cell r="J176">
            <v>1.2745370370370369E-3</v>
          </cell>
          <cell r="K176">
            <v>1.274652777777778E-3</v>
          </cell>
          <cell r="L176">
            <v>1.157407407410653E-7</v>
          </cell>
          <cell r="M176">
            <v>0</v>
          </cell>
          <cell r="N176">
            <v>6.9444444444639181E-4</v>
          </cell>
          <cell r="O176">
            <v>1.3888888888927836E-4</v>
          </cell>
          <cell r="P176">
            <v>3.5879629629730243E-6</v>
          </cell>
          <cell r="Q176">
            <v>8.3692129629864319E-4</v>
          </cell>
        </row>
        <row r="177">
          <cell r="A177">
            <v>185</v>
          </cell>
          <cell r="B177" t="str">
            <v>PAGNIER STEPHANE</v>
          </cell>
          <cell r="C177" t="str">
            <v>Abd</v>
          </cell>
          <cell r="D177" t="str">
            <v>Abd</v>
          </cell>
          <cell r="E177" t="str">
            <v>00000000Abd</v>
          </cell>
          <cell r="F177" t="str">
            <v>Abd</v>
          </cell>
          <cell r="G177" t="str">
            <v/>
          </cell>
          <cell r="H177" t="str">
            <v/>
          </cell>
          <cell r="I177" t="str">
            <v/>
          </cell>
          <cell r="J177">
            <v>1.2745370370370369E-3</v>
          </cell>
          <cell r="K177">
            <v>1.274652777777778E-3</v>
          </cell>
          <cell r="L177">
            <v>1.157407407410653E-7</v>
          </cell>
          <cell r="M177">
            <v>0</v>
          </cell>
          <cell r="N177">
            <v>0</v>
          </cell>
          <cell r="O177">
            <v>0</v>
          </cell>
          <cell r="P177" t="e">
            <v>#VALUE!</v>
          </cell>
          <cell r="Q177" t="str">
            <v>Abd</v>
          </cell>
        </row>
        <row r="178">
          <cell r="A178">
            <v>186</v>
          </cell>
          <cell r="B178" t="str">
            <v>PORTOLAN CHRISTOPHE</v>
          </cell>
          <cell r="C178">
            <v>6.5254629629812617E-4</v>
          </cell>
          <cell r="D178" t="str">
            <v>56,38</v>
          </cell>
          <cell r="E178" t="str">
            <v>00000056,38</v>
          </cell>
          <cell r="F178" t="str">
            <v>56,38</v>
          </cell>
          <cell r="G178" t="str">
            <v/>
          </cell>
          <cell r="H178" t="str">
            <v/>
          </cell>
          <cell r="I178" t="str">
            <v/>
          </cell>
          <cell r="J178">
            <v>1.2745370370370369E-3</v>
          </cell>
          <cell r="K178">
            <v>1.274652777777778E-3</v>
          </cell>
          <cell r="L178">
            <v>1.157407407410653E-7</v>
          </cell>
          <cell r="M178">
            <v>0</v>
          </cell>
          <cell r="N178">
            <v>0</v>
          </cell>
          <cell r="O178">
            <v>6.4814814814996569E-4</v>
          </cell>
          <cell r="P178">
            <v>4.3981481481604814E-6</v>
          </cell>
          <cell r="Q178">
            <v>6.5254629629812617E-4</v>
          </cell>
        </row>
        <row r="179">
          <cell r="A179">
            <v>187</v>
          </cell>
          <cell r="B179" t="str">
            <v>LEMBERGER DAVID</v>
          </cell>
          <cell r="C179">
            <v>8.2847222222454543E-4</v>
          </cell>
          <cell r="D179" t="str">
            <v>1:11.58</v>
          </cell>
          <cell r="E179" t="str">
            <v>00001:11.58</v>
          </cell>
          <cell r="F179" t="str">
            <v>1:11.58</v>
          </cell>
          <cell r="G179" t="str">
            <v/>
          </cell>
          <cell r="H179" t="str">
            <v/>
          </cell>
          <cell r="I179" t="str">
            <v/>
          </cell>
          <cell r="J179">
            <v>1.2745370370370369E-3</v>
          </cell>
          <cell r="K179">
            <v>1.274652777777778E-3</v>
          </cell>
          <cell r="L179">
            <v>1.157407407410653E-7</v>
          </cell>
          <cell r="M179">
            <v>0</v>
          </cell>
          <cell r="N179">
            <v>6.9444444444639181E-4</v>
          </cell>
          <cell r="O179">
            <v>1.2731481481517183E-4</v>
          </cell>
          <cell r="P179">
            <v>6.7129629629817875E-6</v>
          </cell>
          <cell r="Q179">
            <v>8.2847222222454543E-4</v>
          </cell>
        </row>
        <row r="180">
          <cell r="A180">
            <v>188</v>
          </cell>
          <cell r="B180" t="str">
            <v>BROSSIER STEPHANE</v>
          </cell>
          <cell r="C180">
            <v>7.6215277777991501E-4</v>
          </cell>
          <cell r="D180" t="str">
            <v>1:05.85</v>
          </cell>
          <cell r="E180" t="str">
            <v>00001:05.85</v>
          </cell>
          <cell r="F180" t="str">
            <v>1:05.85</v>
          </cell>
          <cell r="G180" t="str">
            <v/>
          </cell>
          <cell r="H180" t="str">
            <v/>
          </cell>
          <cell r="I180" t="str">
            <v/>
          </cell>
          <cell r="J180">
            <v>1.2745370370370369E-3</v>
          </cell>
          <cell r="K180">
            <v>1.274652777777778E-3</v>
          </cell>
          <cell r="L180">
            <v>1.157407407410653E-7</v>
          </cell>
          <cell r="M180">
            <v>0</v>
          </cell>
          <cell r="N180">
            <v>6.9444444444639181E-4</v>
          </cell>
          <cell r="O180">
            <v>5.7870370370532651E-5</v>
          </cell>
          <cell r="P180">
            <v>9.8379629629905506E-6</v>
          </cell>
          <cell r="Q180">
            <v>7.6215277777991501E-4</v>
          </cell>
        </row>
        <row r="181">
          <cell r="A181">
            <v>189</v>
          </cell>
          <cell r="B181" t="str">
            <v>DERRIER DAMIEN</v>
          </cell>
          <cell r="C181">
            <v>8.1886574074303701E-4</v>
          </cell>
          <cell r="D181" t="str">
            <v>1:10.75</v>
          </cell>
          <cell r="E181" t="str">
            <v>00001:10.75</v>
          </cell>
          <cell r="F181" t="str">
            <v>1:10.75</v>
          </cell>
          <cell r="G181" t="str">
            <v/>
          </cell>
          <cell r="H181" t="str">
            <v/>
          </cell>
          <cell r="I181" t="str">
            <v/>
          </cell>
          <cell r="J181">
            <v>1.2745370370370369E-3</v>
          </cell>
          <cell r="K181">
            <v>1.274652777777778E-3</v>
          </cell>
          <cell r="L181">
            <v>1.157407407410653E-7</v>
          </cell>
          <cell r="M181">
            <v>0</v>
          </cell>
          <cell r="N181">
            <v>6.9444444444639181E-4</v>
          </cell>
          <cell r="O181">
            <v>1.157407407410653E-4</v>
          </cell>
          <cell r="P181">
            <v>8.6805555555798976E-6</v>
          </cell>
          <cell r="Q181">
            <v>8.1886574074303701E-4</v>
          </cell>
        </row>
        <row r="182">
          <cell r="A182">
            <v>190</v>
          </cell>
          <cell r="B182" t="str">
            <v>AUTHIER PIERRE</v>
          </cell>
          <cell r="C182">
            <v>8.1261574074301948E-4</v>
          </cell>
          <cell r="D182" t="str">
            <v>1:10.21</v>
          </cell>
          <cell r="E182" t="str">
            <v>00001:10.21</v>
          </cell>
          <cell r="F182" t="str">
            <v>1:10.21</v>
          </cell>
          <cell r="G182" t="str">
            <v/>
          </cell>
          <cell r="H182" t="str">
            <v/>
          </cell>
          <cell r="I182" t="str">
            <v/>
          </cell>
          <cell r="J182">
            <v>1.2745370370370369E-3</v>
          </cell>
          <cell r="K182">
            <v>1.274652777777778E-3</v>
          </cell>
          <cell r="L182">
            <v>1.157407407410653E-7</v>
          </cell>
          <cell r="M182">
            <v>0</v>
          </cell>
          <cell r="N182">
            <v>6.9444444444639181E-4</v>
          </cell>
          <cell r="O182">
            <v>1.157407407410653E-4</v>
          </cell>
          <cell r="P182">
            <v>2.4305555555623713E-6</v>
          </cell>
          <cell r="Q182">
            <v>8.1261574074301948E-4</v>
          </cell>
        </row>
        <row r="183">
          <cell r="A183">
            <v>191</v>
          </cell>
          <cell r="B183" t="str">
            <v>TEILLOT NICOLAS</v>
          </cell>
          <cell r="C183">
            <v>6.4756944444626036E-4</v>
          </cell>
          <cell r="D183" t="str">
            <v>55,95</v>
          </cell>
          <cell r="E183" t="str">
            <v>00000055,95</v>
          </cell>
          <cell r="F183" t="str">
            <v>55,95</v>
          </cell>
          <cell r="G183" t="str">
            <v/>
          </cell>
          <cell r="H183" t="str">
            <v/>
          </cell>
          <cell r="I183" t="str">
            <v/>
          </cell>
          <cell r="J183">
            <v>1.2745370370370369E-3</v>
          </cell>
          <cell r="K183">
            <v>1.274652777777778E-3</v>
          </cell>
          <cell r="L183">
            <v>1.157407407410653E-7</v>
          </cell>
          <cell r="M183">
            <v>0</v>
          </cell>
          <cell r="N183">
            <v>0</v>
          </cell>
          <cell r="O183">
            <v>6.3657407407585916E-4</v>
          </cell>
          <cell r="P183">
            <v>1.0995370370401204E-5</v>
          </cell>
          <cell r="Q183">
            <v>6.4756944444626036E-4</v>
          </cell>
        </row>
        <row r="184">
          <cell r="A184">
            <v>192</v>
          </cell>
          <cell r="B184" t="str">
            <v>ANRIOT GUILLAUME</v>
          </cell>
          <cell r="C184" t="str">
            <v>Abd</v>
          </cell>
          <cell r="D184" t="str">
            <v>Abd</v>
          </cell>
          <cell r="E184" t="str">
            <v>00000000Abd</v>
          </cell>
          <cell r="F184" t="str">
            <v>Abd</v>
          </cell>
          <cell r="G184" t="str">
            <v/>
          </cell>
          <cell r="H184" t="str">
            <v/>
          </cell>
          <cell r="I184" t="str">
            <v/>
          </cell>
          <cell r="J184">
            <v>1.2745370370370369E-3</v>
          </cell>
          <cell r="K184">
            <v>1.274652777777778E-3</v>
          </cell>
          <cell r="L184">
            <v>1.157407407410653E-7</v>
          </cell>
          <cell r="M184">
            <v>0</v>
          </cell>
          <cell r="N184">
            <v>0</v>
          </cell>
          <cell r="O184">
            <v>0</v>
          </cell>
          <cell r="P184" t="e">
            <v>#VALUE!</v>
          </cell>
          <cell r="Q184" t="str">
            <v>Abd</v>
          </cell>
        </row>
        <row r="185">
          <cell r="A185">
            <v>193</v>
          </cell>
          <cell r="B185" t="str">
            <v>FEUILLARD CLEMENT</v>
          </cell>
          <cell r="C185">
            <v>7.6724537037252188E-4</v>
          </cell>
          <cell r="D185" t="str">
            <v>1:06.29</v>
          </cell>
          <cell r="E185" t="str">
            <v>00001:06.29</v>
          </cell>
          <cell r="F185" t="str">
            <v>1:06.29</v>
          </cell>
          <cell r="G185" t="str">
            <v/>
          </cell>
          <cell r="H185" t="str">
            <v/>
          </cell>
          <cell r="I185" t="str">
            <v/>
          </cell>
          <cell r="J185">
            <v>1.2745370370370369E-3</v>
          </cell>
          <cell r="K185">
            <v>1.274652777777778E-3</v>
          </cell>
          <cell r="L185">
            <v>1.157407407410653E-7</v>
          </cell>
          <cell r="M185">
            <v>0</v>
          </cell>
          <cell r="N185">
            <v>6.9444444444639181E-4</v>
          </cell>
          <cell r="O185">
            <v>6.9444444444639181E-5</v>
          </cell>
          <cell r="P185">
            <v>3.3564814814908937E-6</v>
          </cell>
          <cell r="Q185">
            <v>7.6724537037252188E-4</v>
          </cell>
        </row>
        <row r="186">
          <cell r="A186">
            <v>194</v>
          </cell>
          <cell r="B186" t="str">
            <v>BARTHELEMY LOÏC</v>
          </cell>
          <cell r="C186">
            <v>7.3738425926132703E-4</v>
          </cell>
          <cell r="D186" t="str">
            <v>1:03.71</v>
          </cell>
          <cell r="E186" t="str">
            <v>00001:03.71</v>
          </cell>
          <cell r="F186" t="str">
            <v>1:03.71</v>
          </cell>
          <cell r="G186" t="str">
            <v/>
          </cell>
          <cell r="H186" t="str">
            <v/>
          </cell>
          <cell r="I186" t="str">
            <v/>
          </cell>
          <cell r="J186">
            <v>1.2745370370370369E-3</v>
          </cell>
          <cell r="K186">
            <v>1.274652777777778E-3</v>
          </cell>
          <cell r="L186">
            <v>1.157407407410653E-7</v>
          </cell>
          <cell r="M186">
            <v>0</v>
          </cell>
          <cell r="N186">
            <v>6.9444444444639181E-4</v>
          </cell>
          <cell r="O186">
            <v>3.472222222231959E-5</v>
          </cell>
          <cell r="P186">
            <v>8.2175925926156364E-6</v>
          </cell>
          <cell r="Q186">
            <v>7.3738425926132703E-4</v>
          </cell>
        </row>
        <row r="187">
          <cell r="A187">
            <v>195</v>
          </cell>
          <cell r="B187" t="str">
            <v>VIGLIETTI BENOIT</v>
          </cell>
          <cell r="C187">
            <v>7.5023148148358528E-4</v>
          </cell>
          <cell r="D187" t="str">
            <v>1:04.82</v>
          </cell>
          <cell r="E187" t="str">
            <v>00001:04.82</v>
          </cell>
          <cell r="F187" t="str">
            <v>1:04.82</v>
          </cell>
          <cell r="G187" t="str">
            <v/>
          </cell>
          <cell r="H187" t="str">
            <v/>
          </cell>
          <cell r="I187" t="str">
            <v/>
          </cell>
          <cell r="J187">
            <v>1.2745370370370369E-3</v>
          </cell>
          <cell r="K187">
            <v>1.274652777777778E-3</v>
          </cell>
          <cell r="L187">
            <v>1.157407407410653E-7</v>
          </cell>
          <cell r="M187">
            <v>0</v>
          </cell>
          <cell r="N187">
            <v>6.9444444444639181E-4</v>
          </cell>
          <cell r="O187">
            <v>4.629629629642612E-5</v>
          </cell>
          <cell r="P187">
            <v>9.4907407407673547E-6</v>
          </cell>
          <cell r="Q187">
            <v>7.5023148148358528E-4</v>
          </cell>
        </row>
        <row r="188">
          <cell r="A188">
            <v>196</v>
          </cell>
          <cell r="B188" t="str">
            <v>MARTIN VINCENT</v>
          </cell>
          <cell r="C188">
            <v>7.9837962963186845E-4</v>
          </cell>
          <cell r="D188" t="str">
            <v>1:08.98</v>
          </cell>
          <cell r="E188" t="str">
            <v>00001:08.98</v>
          </cell>
          <cell r="F188" t="str">
            <v>1:08.98</v>
          </cell>
          <cell r="G188" t="str">
            <v/>
          </cell>
          <cell r="H188" t="str">
            <v/>
          </cell>
          <cell r="I188" t="str">
            <v/>
          </cell>
          <cell r="J188">
            <v>1.2745370370370369E-3</v>
          </cell>
          <cell r="K188">
            <v>1.274652777777778E-3</v>
          </cell>
          <cell r="L188">
            <v>1.157407407410653E-7</v>
          </cell>
          <cell r="M188">
            <v>0</v>
          </cell>
          <cell r="N188">
            <v>6.9444444444639181E-4</v>
          </cell>
          <cell r="O188">
            <v>9.2592592592852241E-5</v>
          </cell>
          <cell r="P188">
            <v>1.13425925926244E-5</v>
          </cell>
          <cell r="Q188">
            <v>7.9837962963186845E-4</v>
          </cell>
        </row>
        <row r="189">
          <cell r="A189">
            <v>197</v>
          </cell>
          <cell r="B189" t="str">
            <v>BOUDET PATRICE</v>
          </cell>
          <cell r="C189">
            <v>8.6296296296538288E-4</v>
          </cell>
          <cell r="D189" t="str">
            <v>1:14.56</v>
          </cell>
          <cell r="E189" t="str">
            <v>00001:14.56</v>
          </cell>
          <cell r="F189" t="str">
            <v>1:14.56</v>
          </cell>
          <cell r="G189" t="str">
            <v/>
          </cell>
          <cell r="H189" t="str">
            <v/>
          </cell>
          <cell r="I189" t="str">
            <v/>
          </cell>
          <cell r="J189">
            <v>1.2745370370370369E-3</v>
          </cell>
          <cell r="K189">
            <v>1.274652777777778E-3</v>
          </cell>
          <cell r="L189">
            <v>1.157407407410653E-7</v>
          </cell>
          <cell r="M189">
            <v>0</v>
          </cell>
          <cell r="N189">
            <v>6.9444444444639181E-4</v>
          </cell>
          <cell r="O189">
            <v>1.6203703703749142E-4</v>
          </cell>
          <cell r="P189">
            <v>6.4814814814996569E-6</v>
          </cell>
          <cell r="Q189">
            <v>8.6296296296538288E-4</v>
          </cell>
        </row>
        <row r="190">
          <cell r="A190">
            <v>198</v>
          </cell>
          <cell r="B190" t="str">
            <v>DUBOIS SEBASTIEN</v>
          </cell>
          <cell r="C190">
            <v>8.5312500000239233E-4</v>
          </cell>
          <cell r="D190" t="str">
            <v>1:13.71</v>
          </cell>
          <cell r="E190" t="str">
            <v>00001:13.71</v>
          </cell>
          <cell r="F190" t="str">
            <v>1:13.71</v>
          </cell>
          <cell r="G190" t="str">
            <v/>
          </cell>
          <cell r="H190" t="str">
            <v/>
          </cell>
          <cell r="I190" t="str">
            <v/>
          </cell>
          <cell r="J190">
            <v>1.2745370370370369E-3</v>
          </cell>
          <cell r="K190">
            <v>1.274652777777778E-3</v>
          </cell>
          <cell r="L190">
            <v>1.157407407410653E-7</v>
          </cell>
          <cell r="M190">
            <v>0</v>
          </cell>
          <cell r="N190">
            <v>6.9444444444639181E-4</v>
          </cell>
          <cell r="O190">
            <v>1.5046296296338489E-4</v>
          </cell>
          <cell r="P190">
            <v>8.2175925926156364E-6</v>
          </cell>
          <cell r="Q190">
            <v>8.5312500000239233E-4</v>
          </cell>
        </row>
        <row r="191">
          <cell r="A191">
            <v>199</v>
          </cell>
          <cell r="B191" t="str">
            <v>ROUSSIERE ALEXANDRE</v>
          </cell>
          <cell r="C191">
            <v>7.8032407407626226E-4</v>
          </cell>
          <cell r="D191" t="str">
            <v>1:07.42</v>
          </cell>
          <cell r="E191" t="str">
            <v>00001:07.42</v>
          </cell>
          <cell r="F191" t="str">
            <v>1:07.42</v>
          </cell>
          <cell r="G191" t="str">
            <v/>
          </cell>
          <cell r="H191" t="str">
            <v/>
          </cell>
          <cell r="I191" t="str">
            <v/>
          </cell>
          <cell r="J191">
            <v>1.2745370370370369E-3</v>
          </cell>
          <cell r="K191">
            <v>1.274652777777778E-3</v>
          </cell>
          <cell r="L191">
            <v>1.157407407410653E-7</v>
          </cell>
          <cell r="M191">
            <v>0</v>
          </cell>
          <cell r="N191">
            <v>6.9444444444639181E-4</v>
          </cell>
          <cell r="O191">
            <v>8.1018518518745711E-5</v>
          </cell>
          <cell r="P191">
            <v>4.8611111111247426E-6</v>
          </cell>
          <cell r="Q191">
            <v>7.8032407407626226E-4</v>
          </cell>
        </row>
        <row r="192">
          <cell r="A192">
            <v>200</v>
          </cell>
          <cell r="B192" t="str">
            <v>GIESI THIBAUT</v>
          </cell>
          <cell r="C192">
            <v>7.3009259259463992E-4</v>
          </cell>
          <cell r="D192" t="str">
            <v>1:03.08</v>
          </cell>
          <cell r="E192" t="str">
            <v>00001:03.08</v>
          </cell>
          <cell r="F192" t="str">
            <v>1:03.08</v>
          </cell>
          <cell r="G192" t="str">
            <v/>
          </cell>
          <cell r="H192" t="str">
            <v/>
          </cell>
          <cell r="I192" t="str">
            <v/>
          </cell>
          <cell r="J192">
            <v>1.2745370370370369E-3</v>
          </cell>
          <cell r="K192">
            <v>1.274652777777778E-3</v>
          </cell>
          <cell r="L192">
            <v>1.157407407410653E-7</v>
          </cell>
          <cell r="M192">
            <v>0</v>
          </cell>
          <cell r="N192">
            <v>6.9444444444639181E-4</v>
          </cell>
          <cell r="O192">
            <v>3.472222222231959E-5</v>
          </cell>
          <cell r="P192">
            <v>9.2592592592852241E-7</v>
          </cell>
          <cell r="Q192">
            <v>7.3009259259463992E-4</v>
          </cell>
        </row>
        <row r="193">
          <cell r="A193">
            <v>201</v>
          </cell>
          <cell r="B193" t="str">
            <v>WEISS ROMAIN</v>
          </cell>
          <cell r="C193">
            <v>7.6655092592807549E-4</v>
          </cell>
          <cell r="D193" t="str">
            <v>1:06.23</v>
          </cell>
          <cell r="E193" t="str">
            <v>00001:06.23</v>
          </cell>
          <cell r="F193" t="str">
            <v>1:06.23</v>
          </cell>
          <cell r="G193" t="str">
            <v/>
          </cell>
          <cell r="H193" t="str">
            <v/>
          </cell>
          <cell r="I193" t="str">
            <v/>
          </cell>
          <cell r="J193">
            <v>1.2745370370370369E-3</v>
          </cell>
          <cell r="K193">
            <v>1.274652777777778E-3</v>
          </cell>
          <cell r="L193">
            <v>1.157407407410653E-7</v>
          </cell>
          <cell r="M193">
            <v>0</v>
          </cell>
          <cell r="N193">
            <v>6.9444444444639181E-4</v>
          </cell>
          <cell r="O193">
            <v>6.9444444444639181E-5</v>
          </cell>
          <cell r="P193">
            <v>2.6620370370445019E-6</v>
          </cell>
          <cell r="Q193">
            <v>7.6655092592807549E-4</v>
          </cell>
        </row>
        <row r="194">
          <cell r="A194">
            <v>202</v>
          </cell>
          <cell r="B194" t="str">
            <v>DRABIK JULIEN</v>
          </cell>
          <cell r="C194">
            <v>8.2106481481711725E-4</v>
          </cell>
          <cell r="D194" t="str">
            <v>1:10.94</v>
          </cell>
          <cell r="E194" t="str">
            <v>00001:10.94</v>
          </cell>
          <cell r="F194" t="str">
            <v>1:10.94</v>
          </cell>
          <cell r="G194" t="str">
            <v/>
          </cell>
          <cell r="H194" t="str">
            <v/>
          </cell>
          <cell r="I194" t="str">
            <v/>
          </cell>
          <cell r="J194">
            <v>1.2745370370370369E-3</v>
          </cell>
          <cell r="K194">
            <v>1.274652777777778E-3</v>
          </cell>
          <cell r="L194">
            <v>1.157407407410653E-7</v>
          </cell>
          <cell r="M194">
            <v>0</v>
          </cell>
          <cell r="N194">
            <v>6.9444444444639181E-4</v>
          </cell>
          <cell r="O194">
            <v>1.157407407410653E-4</v>
          </cell>
          <cell r="P194">
            <v>1.0879629629660138E-5</v>
          </cell>
          <cell r="Q194">
            <v>8.2106481481711725E-4</v>
          </cell>
        </row>
        <row r="195">
          <cell r="A195">
            <v>203</v>
          </cell>
          <cell r="B195" t="str">
            <v>DOS SANTOS NELSON</v>
          </cell>
          <cell r="C195">
            <v>9.9293981481759922E-4</v>
          </cell>
          <cell r="D195" t="str">
            <v>1:25.79</v>
          </cell>
          <cell r="E195" t="str">
            <v>00001:25.79</v>
          </cell>
          <cell r="F195" t="str">
            <v>1:25.79</v>
          </cell>
          <cell r="G195" t="str">
            <v/>
          </cell>
          <cell r="H195" t="str">
            <v/>
          </cell>
          <cell r="I195" t="str">
            <v/>
          </cell>
          <cell r="J195">
            <v>1.2745370370370369E-3</v>
          </cell>
          <cell r="K195">
            <v>1.274652777777778E-3</v>
          </cell>
          <cell r="L195">
            <v>1.157407407410653E-7</v>
          </cell>
          <cell r="M195">
            <v>0</v>
          </cell>
          <cell r="N195">
            <v>6.9444444444639181E-4</v>
          </cell>
          <cell r="O195">
            <v>2.8935185185266325E-4</v>
          </cell>
          <cell r="P195">
            <v>9.1435185185441588E-6</v>
          </cell>
          <cell r="Q195">
            <v>9.9293981481759922E-4</v>
          </cell>
        </row>
        <row r="196">
          <cell r="A196">
            <v>204</v>
          </cell>
          <cell r="B196" t="str">
            <v>BELLOUT SEBASTIEN</v>
          </cell>
          <cell r="C196">
            <v>8.6342592592834715E-4</v>
          </cell>
          <cell r="D196" t="str">
            <v>1:14.60</v>
          </cell>
          <cell r="E196" t="str">
            <v>00001:14.60</v>
          </cell>
          <cell r="F196" t="str">
            <v>1:14.60</v>
          </cell>
          <cell r="G196" t="str">
            <v/>
          </cell>
          <cell r="H196" t="str">
            <v/>
          </cell>
          <cell r="I196" t="str">
            <v/>
          </cell>
          <cell r="J196">
            <v>1.2745370370370369E-3</v>
          </cell>
          <cell r="K196">
            <v>1.274652777777778E-3</v>
          </cell>
          <cell r="L196">
            <v>1.157407407410653E-7</v>
          </cell>
          <cell r="M196">
            <v>0</v>
          </cell>
          <cell r="N196">
            <v>6.9444444444639181E-4</v>
          </cell>
          <cell r="O196">
            <v>1.6203703703749142E-4</v>
          </cell>
          <cell r="P196">
            <v>6.9444444444639181E-6</v>
          </cell>
          <cell r="Q196">
            <v>8.6342592592834715E-4</v>
          </cell>
        </row>
        <row r="197">
          <cell r="A197">
            <v>205</v>
          </cell>
          <cell r="B197" t="str">
            <v>ESTIENNE GAUTIER</v>
          </cell>
          <cell r="C197">
            <v>1.0747685185215324E-3</v>
          </cell>
          <cell r="D197" t="str">
            <v>1:32.86</v>
          </cell>
          <cell r="E197" t="str">
            <v>00001:32.86</v>
          </cell>
          <cell r="F197" t="str">
            <v>1:32.86</v>
          </cell>
          <cell r="G197" t="str">
            <v/>
          </cell>
          <cell r="H197" t="str">
            <v/>
          </cell>
          <cell r="I197" t="str">
            <v/>
          </cell>
          <cell r="J197">
            <v>1.2745370370370369E-3</v>
          </cell>
          <cell r="K197">
            <v>1.274652777777778E-3</v>
          </cell>
          <cell r="L197">
            <v>1.157407407410653E-7</v>
          </cell>
          <cell r="M197">
            <v>0</v>
          </cell>
          <cell r="N197">
            <v>6.9444444444639181E-4</v>
          </cell>
          <cell r="O197">
            <v>3.7037037037140896E-4</v>
          </cell>
          <cell r="P197">
            <v>9.9537037037316159E-6</v>
          </cell>
          <cell r="Q197">
            <v>1.0747685185215324E-3</v>
          </cell>
        </row>
        <row r="198">
          <cell r="A198">
            <v>206</v>
          </cell>
          <cell r="B198" t="str">
            <v>MICHONNEAU JULIEN</v>
          </cell>
          <cell r="C198">
            <v>8.2986111111343821E-4</v>
          </cell>
          <cell r="D198" t="str">
            <v>1:11.70</v>
          </cell>
          <cell r="E198" t="str">
            <v>00001:11.70</v>
          </cell>
          <cell r="F198" t="str">
            <v>1:11.70</v>
          </cell>
          <cell r="G198" t="str">
            <v/>
          </cell>
          <cell r="H198" t="str">
            <v/>
          </cell>
          <cell r="I198" t="str">
            <v/>
          </cell>
          <cell r="J198">
            <v>1.2745370370370369E-3</v>
          </cell>
          <cell r="K198">
            <v>1.274652777777778E-3</v>
          </cell>
          <cell r="L198">
            <v>1.157407407410653E-7</v>
          </cell>
          <cell r="M198">
            <v>0</v>
          </cell>
          <cell r="N198">
            <v>6.9444444444639181E-4</v>
          </cell>
          <cell r="O198">
            <v>1.2731481481517183E-4</v>
          </cell>
          <cell r="P198">
            <v>8.1018518518745711E-6</v>
          </cell>
          <cell r="Q198">
            <v>8.2986111111343821E-4</v>
          </cell>
        </row>
        <row r="199">
          <cell r="A199">
            <v>207</v>
          </cell>
          <cell r="B199" t="str">
            <v>THIBAULT JEROME</v>
          </cell>
          <cell r="C199">
            <v>8.1215277778005522E-4</v>
          </cell>
          <cell r="D199" t="str">
            <v>1:10.17</v>
          </cell>
          <cell r="E199" t="str">
            <v>00001:10.17</v>
          </cell>
          <cell r="F199" t="str">
            <v>1:10.17</v>
          </cell>
          <cell r="G199" t="str">
            <v/>
          </cell>
          <cell r="H199" t="str">
            <v/>
          </cell>
          <cell r="I199" t="str">
            <v/>
          </cell>
          <cell r="J199">
            <v>1.2745370370370369E-3</v>
          </cell>
          <cell r="K199">
            <v>1.274652777777778E-3</v>
          </cell>
          <cell r="L199">
            <v>1.157407407410653E-7</v>
          </cell>
          <cell r="M199">
            <v>0</v>
          </cell>
          <cell r="N199">
            <v>6.9444444444639181E-4</v>
          </cell>
          <cell r="O199">
            <v>1.157407407410653E-4</v>
          </cell>
          <cell r="P199">
            <v>1.9675925925981101E-6</v>
          </cell>
          <cell r="Q199">
            <v>8.1215277778005522E-4</v>
          </cell>
        </row>
        <row r="200">
          <cell r="A200">
            <v>208</v>
          </cell>
          <cell r="B200" t="str">
            <v>MISTRALI EMMANUEL</v>
          </cell>
          <cell r="C200">
            <v>9.1759259259516571E-4</v>
          </cell>
          <cell r="D200" t="str">
            <v>1:19.28</v>
          </cell>
          <cell r="E200" t="str">
            <v>00001:19.28</v>
          </cell>
          <cell r="F200" t="str">
            <v>1:19.28</v>
          </cell>
          <cell r="G200" t="str">
            <v/>
          </cell>
          <cell r="H200" t="str">
            <v/>
          </cell>
          <cell r="I200" t="str">
            <v/>
          </cell>
          <cell r="J200">
            <v>1.2745370370370369E-3</v>
          </cell>
          <cell r="K200">
            <v>1.274652777777778E-3</v>
          </cell>
          <cell r="L200">
            <v>1.157407407410653E-7</v>
          </cell>
          <cell r="M200">
            <v>0</v>
          </cell>
          <cell r="N200">
            <v>6.9444444444639181E-4</v>
          </cell>
          <cell r="O200">
            <v>2.1990740740802407E-4</v>
          </cell>
          <cell r="P200">
            <v>3.2407407407498284E-6</v>
          </cell>
          <cell r="Q200">
            <v>9.1759259259516571E-4</v>
          </cell>
        </row>
        <row r="201">
          <cell r="A201">
            <v>209</v>
          </cell>
          <cell r="B201" t="str">
            <v>POULALION FABRICE</v>
          </cell>
          <cell r="C201">
            <v>6.9976851852048081E-4</v>
          </cell>
          <cell r="D201" t="str">
            <v>1:00.46</v>
          </cell>
          <cell r="E201" t="str">
            <v>00001:00.46</v>
          </cell>
          <cell r="F201" t="str">
            <v>1:00.46</v>
          </cell>
          <cell r="G201" t="str">
            <v/>
          </cell>
          <cell r="H201" t="str">
            <v/>
          </cell>
          <cell r="I201" t="str">
            <v/>
          </cell>
          <cell r="J201">
            <v>1.2745370370370369E-3</v>
          </cell>
          <cell r="K201">
            <v>1.274652777777778E-3</v>
          </cell>
          <cell r="L201">
            <v>1.157407407410653E-7</v>
          </cell>
          <cell r="M201">
            <v>0</v>
          </cell>
          <cell r="N201">
            <v>6.9444444444639181E-4</v>
          </cell>
          <cell r="O201">
            <v>0</v>
          </cell>
          <cell r="P201">
            <v>5.3240740740890038E-6</v>
          </cell>
          <cell r="Q201">
            <v>6.9976851852048081E-4</v>
          </cell>
        </row>
        <row r="202">
          <cell r="A202">
            <v>210</v>
          </cell>
          <cell r="B202" t="str">
            <v>CASALINI SEBASTIEN</v>
          </cell>
          <cell r="C202">
            <v>8.8298611111358718E-4</v>
          </cell>
          <cell r="D202" t="str">
            <v>1:16.29</v>
          </cell>
          <cell r="E202" t="str">
            <v>00001:16.29</v>
          </cell>
          <cell r="F202" t="str">
            <v>1:16.29</v>
          </cell>
          <cell r="G202" t="str">
            <v/>
          </cell>
          <cell r="H202" t="str">
            <v/>
          </cell>
          <cell r="I202" t="str">
            <v/>
          </cell>
          <cell r="J202">
            <v>1.2745370370370369E-3</v>
          </cell>
          <cell r="K202">
            <v>1.274652777777778E-3</v>
          </cell>
          <cell r="L202">
            <v>1.157407407410653E-7</v>
          </cell>
          <cell r="M202">
            <v>0</v>
          </cell>
          <cell r="N202">
            <v>6.9444444444639181E-4</v>
          </cell>
          <cell r="O202">
            <v>1.8518518518570448E-4</v>
          </cell>
          <cell r="P202">
            <v>3.3564814814908937E-6</v>
          </cell>
          <cell r="Q202">
            <v>8.8298611111358718E-4</v>
          </cell>
        </row>
        <row r="203">
          <cell r="A203">
            <v>211</v>
          </cell>
          <cell r="B203" t="str">
            <v>PIERRON CLEMENT</v>
          </cell>
          <cell r="C203">
            <v>8.112268518541267E-4</v>
          </cell>
          <cell r="D203" t="str">
            <v>1:10.09</v>
          </cell>
          <cell r="E203" t="str">
            <v>00001:10.09</v>
          </cell>
          <cell r="F203" t="str">
            <v>1:10.09</v>
          </cell>
          <cell r="G203" t="str">
            <v/>
          </cell>
          <cell r="H203" t="str">
            <v/>
          </cell>
          <cell r="I203" t="str">
            <v/>
          </cell>
          <cell r="J203">
            <v>1.2745370370370369E-3</v>
          </cell>
          <cell r="K203">
            <v>1.274652777777778E-3</v>
          </cell>
          <cell r="L203">
            <v>1.157407407410653E-7</v>
          </cell>
          <cell r="M203">
            <v>0</v>
          </cell>
          <cell r="N203">
            <v>6.9444444444639181E-4</v>
          </cell>
          <cell r="O203">
            <v>1.157407407410653E-4</v>
          </cell>
          <cell r="P203">
            <v>1.0416666666695877E-6</v>
          </cell>
          <cell r="Q203">
            <v>8.112268518541267E-4</v>
          </cell>
        </row>
        <row r="204">
          <cell r="A204">
            <v>212</v>
          </cell>
          <cell r="B204" t="str">
            <v>GUERICOLAS CLEMENT</v>
          </cell>
          <cell r="C204" t="str">
            <v>Abd</v>
          </cell>
          <cell r="D204" t="str">
            <v>Abd</v>
          </cell>
          <cell r="E204" t="str">
            <v>00000000Abd</v>
          </cell>
          <cell r="F204" t="str">
            <v>Abd</v>
          </cell>
          <cell r="G204" t="str">
            <v/>
          </cell>
          <cell r="H204" t="str">
            <v/>
          </cell>
          <cell r="I204" t="str">
            <v/>
          </cell>
          <cell r="J204">
            <v>1.2745370370370369E-3</v>
          </cell>
          <cell r="K204">
            <v>1.274652777777778E-3</v>
          </cell>
          <cell r="L204">
            <v>1.157407407410653E-7</v>
          </cell>
          <cell r="M204">
            <v>0</v>
          </cell>
          <cell r="N204">
            <v>0</v>
          </cell>
          <cell r="O204">
            <v>0</v>
          </cell>
          <cell r="P204" t="e">
            <v>#VALUE!</v>
          </cell>
          <cell r="Q204" t="str">
            <v>Abd</v>
          </cell>
        </row>
        <row r="205">
          <cell r="A205">
            <v>213</v>
          </cell>
          <cell r="B205" t="str">
            <v>FELETTI JULIEN</v>
          </cell>
          <cell r="C205">
            <v>7.454861111132016E-4</v>
          </cell>
          <cell r="D205" t="str">
            <v>1:04.41</v>
          </cell>
          <cell r="E205" t="str">
            <v>00001:04.41</v>
          </cell>
          <cell r="F205" t="str">
            <v>1:04.41</v>
          </cell>
          <cell r="G205" t="str">
            <v/>
          </cell>
          <cell r="H205" t="str">
            <v/>
          </cell>
          <cell r="I205" t="str">
            <v/>
          </cell>
          <cell r="J205">
            <v>1.2745370370370369E-3</v>
          </cell>
          <cell r="K205">
            <v>1.274652777777778E-3</v>
          </cell>
          <cell r="L205">
            <v>1.157407407410653E-7</v>
          </cell>
          <cell r="M205">
            <v>0</v>
          </cell>
          <cell r="N205">
            <v>6.9444444444639181E-4</v>
          </cell>
          <cell r="O205">
            <v>4.629629629642612E-5</v>
          </cell>
          <cell r="P205">
            <v>4.7453703703836773E-6</v>
          </cell>
          <cell r="Q205">
            <v>7.454861111132016E-4</v>
          </cell>
        </row>
        <row r="206">
          <cell r="A206">
            <v>214</v>
          </cell>
          <cell r="B206" t="str">
            <v>EL ABBADY DAVID</v>
          </cell>
          <cell r="C206">
            <v>8.7037037037281106E-4</v>
          </cell>
          <cell r="D206" t="str">
            <v>1:15.20</v>
          </cell>
          <cell r="E206" t="str">
            <v>00001:15.20</v>
          </cell>
          <cell r="F206" t="str">
            <v>1:15.20</v>
          </cell>
          <cell r="G206" t="str">
            <v/>
          </cell>
          <cell r="H206" t="str">
            <v/>
          </cell>
          <cell r="I206" t="str">
            <v/>
          </cell>
          <cell r="J206">
            <v>1.2745370370370369E-3</v>
          </cell>
          <cell r="K206">
            <v>1.274652777777778E-3</v>
          </cell>
          <cell r="L206">
            <v>1.157407407410653E-7</v>
          </cell>
          <cell r="M206">
            <v>0</v>
          </cell>
          <cell r="N206">
            <v>6.9444444444639181E-4</v>
          </cell>
          <cell r="O206">
            <v>1.7361111111159795E-4</v>
          </cell>
          <cell r="P206">
            <v>2.314814814821306E-6</v>
          </cell>
          <cell r="Q206">
            <v>8.7037037037281106E-4</v>
          </cell>
        </row>
        <row r="207">
          <cell r="A207">
            <v>215</v>
          </cell>
          <cell r="B207" t="str">
            <v>VARANDAS XAVIER</v>
          </cell>
          <cell r="C207">
            <v>8.0451388889114491E-4</v>
          </cell>
          <cell r="D207" t="str">
            <v>1:09.51</v>
          </cell>
          <cell r="E207" t="str">
            <v>00001:09.51</v>
          </cell>
          <cell r="F207" t="str">
            <v>1:09.51</v>
          </cell>
          <cell r="G207" t="str">
            <v/>
          </cell>
          <cell r="H207" t="str">
            <v/>
          </cell>
          <cell r="I207" t="str">
            <v/>
          </cell>
          <cell r="J207">
            <v>1.2745370370370369E-3</v>
          </cell>
          <cell r="K207">
            <v>1.274652777777778E-3</v>
          </cell>
          <cell r="L207">
            <v>1.157407407410653E-7</v>
          </cell>
          <cell r="M207">
            <v>0</v>
          </cell>
          <cell r="N207">
            <v>6.9444444444639181E-4</v>
          </cell>
          <cell r="O207">
            <v>1.0416666666695877E-4</v>
          </cell>
          <cell r="P207">
            <v>5.9027777777943304E-6</v>
          </cell>
          <cell r="Q207">
            <v>8.0451388889114491E-4</v>
          </cell>
        </row>
        <row r="208">
          <cell r="A208">
            <v>216</v>
          </cell>
          <cell r="B208" t="str">
            <v>FERRO PIERRE</v>
          </cell>
          <cell r="C208">
            <v>8.1770833333562635E-4</v>
          </cell>
          <cell r="D208" t="str">
            <v>1:10.65</v>
          </cell>
          <cell r="E208" t="str">
            <v>00001:10.65</v>
          </cell>
          <cell r="F208" t="str">
            <v>1:10.65</v>
          </cell>
          <cell r="G208" t="str">
            <v/>
          </cell>
          <cell r="H208" t="str">
            <v/>
          </cell>
          <cell r="I208" t="str">
            <v/>
          </cell>
          <cell r="J208">
            <v>1.2745370370370369E-3</v>
          </cell>
          <cell r="K208">
            <v>1.274652777777778E-3</v>
          </cell>
          <cell r="L208">
            <v>1.157407407410653E-7</v>
          </cell>
          <cell r="M208">
            <v>0</v>
          </cell>
          <cell r="N208">
            <v>6.9444444444639181E-4</v>
          </cell>
          <cell r="O208">
            <v>1.157407407410653E-4</v>
          </cell>
          <cell r="P208">
            <v>7.5231481481692446E-6</v>
          </cell>
          <cell r="Q208">
            <v>8.1770833333562635E-4</v>
          </cell>
        </row>
        <row r="209">
          <cell r="A209">
            <v>217</v>
          </cell>
          <cell r="B209" t="str">
            <v>LESTRADE SEBASTIEN</v>
          </cell>
          <cell r="C209">
            <v>1.1817129629662767E-3</v>
          </cell>
          <cell r="D209" t="str">
            <v>1:42.10</v>
          </cell>
          <cell r="E209" t="str">
            <v>00001:42.10</v>
          </cell>
          <cell r="F209" t="str">
            <v>1:42.10</v>
          </cell>
          <cell r="G209" t="str">
            <v/>
          </cell>
          <cell r="H209" t="str">
            <v/>
          </cell>
          <cell r="I209" t="str">
            <v/>
          </cell>
          <cell r="J209">
            <v>1.2745370370370369E-3</v>
          </cell>
          <cell r="K209">
            <v>1.274652777777778E-3</v>
          </cell>
          <cell r="L209">
            <v>1.157407407410653E-7</v>
          </cell>
          <cell r="M209">
            <v>0</v>
          </cell>
          <cell r="N209">
            <v>6.9444444444639181E-4</v>
          </cell>
          <cell r="O209">
            <v>4.8611111111247426E-4</v>
          </cell>
          <cell r="P209">
            <v>1.157407407410653E-6</v>
          </cell>
          <cell r="Q209">
            <v>1.1817129629662767E-3</v>
          </cell>
        </row>
        <row r="210">
          <cell r="A210">
            <v>218</v>
          </cell>
          <cell r="B210" t="str">
            <v>SALIOT EMMANUEL</v>
          </cell>
          <cell r="C210">
            <v>8.1608796296525144E-4</v>
          </cell>
          <cell r="D210" t="str">
            <v>1:10.51</v>
          </cell>
          <cell r="E210" t="str">
            <v>00001:10.51</v>
          </cell>
          <cell r="F210" t="str">
            <v>1:10.51</v>
          </cell>
          <cell r="G210" t="str">
            <v/>
          </cell>
          <cell r="H210" t="str">
            <v/>
          </cell>
          <cell r="I210" t="str">
            <v/>
          </cell>
          <cell r="J210">
            <v>1.2745370370370369E-3</v>
          </cell>
          <cell r="K210">
            <v>1.274652777777778E-3</v>
          </cell>
          <cell r="L210">
            <v>1.157407407410653E-7</v>
          </cell>
          <cell r="M210">
            <v>0</v>
          </cell>
          <cell r="N210">
            <v>6.9444444444639181E-4</v>
          </cell>
          <cell r="O210">
            <v>1.157407407410653E-4</v>
          </cell>
          <cell r="P210">
            <v>5.9027777777943304E-6</v>
          </cell>
          <cell r="Q210">
            <v>8.1608796296525144E-4</v>
          </cell>
        </row>
        <row r="211">
          <cell r="A211">
            <v>219</v>
          </cell>
          <cell r="B211" t="str">
            <v>PEGOURIE MARC</v>
          </cell>
          <cell r="C211" t="str">
            <v>Abd</v>
          </cell>
          <cell r="D211" t="str">
            <v>Abd</v>
          </cell>
          <cell r="E211" t="str">
            <v>00000000Abd</v>
          </cell>
          <cell r="F211" t="str">
            <v>Abd</v>
          </cell>
          <cell r="G211" t="str">
            <v/>
          </cell>
          <cell r="H211" t="str">
            <v/>
          </cell>
          <cell r="I211" t="str">
            <v/>
          </cell>
          <cell r="J211">
            <v>1.2745370370370369E-3</v>
          </cell>
          <cell r="K211">
            <v>1.274652777777778E-3</v>
          </cell>
          <cell r="L211">
            <v>1.157407407410653E-7</v>
          </cell>
          <cell r="M211">
            <v>0</v>
          </cell>
          <cell r="N211">
            <v>0</v>
          </cell>
          <cell r="O211">
            <v>0</v>
          </cell>
          <cell r="P211" t="e">
            <v>#VALUE!</v>
          </cell>
          <cell r="Q211" t="str">
            <v>Abd</v>
          </cell>
        </row>
        <row r="212">
          <cell r="A212">
            <v>220</v>
          </cell>
          <cell r="B212" t="str">
            <v>JOASSON GUILLAUME</v>
          </cell>
          <cell r="C212">
            <v>7.121527777797748E-4</v>
          </cell>
          <cell r="D212" t="str">
            <v>1:01.53</v>
          </cell>
          <cell r="E212" t="str">
            <v>00001:01.53</v>
          </cell>
          <cell r="F212" t="str">
            <v>1:01.53</v>
          </cell>
          <cell r="G212" t="str">
            <v/>
          </cell>
          <cell r="H212" t="str">
            <v/>
          </cell>
          <cell r="I212" t="str">
            <v/>
          </cell>
          <cell r="J212">
            <v>1.2745370370370369E-3</v>
          </cell>
          <cell r="K212">
            <v>1.274652777777778E-3</v>
          </cell>
          <cell r="L212">
            <v>1.157407407410653E-7</v>
          </cell>
          <cell r="M212">
            <v>0</v>
          </cell>
          <cell r="N212">
            <v>6.9444444444639181E-4</v>
          </cell>
          <cell r="O212">
            <v>1.157407407410653E-5</v>
          </cell>
          <cell r="P212">
            <v>6.134259259276461E-6</v>
          </cell>
          <cell r="Q212">
            <v>7.121527777797748E-4</v>
          </cell>
        </row>
        <row r="213">
          <cell r="A213">
            <v>221</v>
          </cell>
          <cell r="B213" t="str">
            <v>DORGLANDES ROBERT</v>
          </cell>
          <cell r="C213">
            <v>7.8506944444664594E-4</v>
          </cell>
          <cell r="D213" t="str">
            <v>1:07.83</v>
          </cell>
          <cell r="E213" t="str">
            <v>00001:07.83</v>
          </cell>
          <cell r="F213" t="str">
            <v>1:07.83</v>
          </cell>
          <cell r="G213" t="str">
            <v/>
          </cell>
          <cell r="H213" t="str">
            <v/>
          </cell>
          <cell r="I213" t="str">
            <v/>
          </cell>
          <cell r="J213">
            <v>1.2745370370370369E-3</v>
          </cell>
          <cell r="K213">
            <v>1.274652777777778E-3</v>
          </cell>
          <cell r="L213">
            <v>1.157407407410653E-7</v>
          </cell>
          <cell r="M213">
            <v>0</v>
          </cell>
          <cell r="N213">
            <v>6.9444444444639181E-4</v>
          </cell>
          <cell r="O213">
            <v>8.1018518518745711E-5</v>
          </cell>
          <cell r="P213">
            <v>9.60648148150842E-6</v>
          </cell>
          <cell r="Q213">
            <v>7.8506944444664594E-4</v>
          </cell>
        </row>
        <row r="214">
          <cell r="A214">
            <v>222</v>
          </cell>
          <cell r="B214" t="str">
            <v>LAMANNA DAMIEN</v>
          </cell>
          <cell r="C214" t="str">
            <v>Abd</v>
          </cell>
          <cell r="D214" t="str">
            <v>Abd</v>
          </cell>
          <cell r="E214" t="str">
            <v>00000000Abd</v>
          </cell>
          <cell r="F214" t="str">
            <v>Abd</v>
          </cell>
          <cell r="G214" t="str">
            <v/>
          </cell>
          <cell r="H214" t="str">
            <v/>
          </cell>
          <cell r="I214" t="str">
            <v/>
          </cell>
          <cell r="J214">
            <v>1.2745370370370369E-3</v>
          </cell>
          <cell r="K214">
            <v>1.274652777777778E-3</v>
          </cell>
          <cell r="L214">
            <v>1.157407407410653E-7</v>
          </cell>
          <cell r="M214">
            <v>0</v>
          </cell>
          <cell r="N214">
            <v>0</v>
          </cell>
          <cell r="O214">
            <v>0</v>
          </cell>
          <cell r="P214" t="e">
            <v>#VALUE!</v>
          </cell>
          <cell r="Q214" t="str">
            <v>Abd</v>
          </cell>
        </row>
        <row r="215">
          <cell r="A215">
            <v>223</v>
          </cell>
          <cell r="B215" t="str">
            <v>GALLON STEPHANE</v>
          </cell>
          <cell r="C215">
            <v>8.5648148148388323E-4</v>
          </cell>
          <cell r="D215" t="str">
            <v>1:14.00</v>
          </cell>
          <cell r="E215" t="str">
            <v>00001:14.00</v>
          </cell>
          <cell r="F215" t="str">
            <v>1:14.00</v>
          </cell>
          <cell r="G215" t="str">
            <v/>
          </cell>
          <cell r="H215" t="str">
            <v/>
          </cell>
          <cell r="I215" t="str">
            <v/>
          </cell>
          <cell r="J215">
            <v>1.2745370370370369E-3</v>
          </cell>
          <cell r="K215">
            <v>1.274652777777778E-3</v>
          </cell>
          <cell r="L215">
            <v>1.157407407410653E-7</v>
          </cell>
          <cell r="M215">
            <v>0</v>
          </cell>
          <cell r="N215">
            <v>6.9444444444639181E-4</v>
          </cell>
          <cell r="O215">
            <v>1.6203703703749142E-4</v>
          </cell>
          <cell r="P215">
            <v>0</v>
          </cell>
          <cell r="Q215">
            <v>8.5648148148388323E-4</v>
          </cell>
        </row>
        <row r="216">
          <cell r="A216">
            <v>224</v>
          </cell>
          <cell r="B216" t="str">
            <v>PEREZ YANN</v>
          </cell>
          <cell r="C216">
            <v>6.6319444444630418E-4</v>
          </cell>
          <cell r="D216" t="str">
            <v>57,30</v>
          </cell>
          <cell r="E216" t="str">
            <v>00000057,30</v>
          </cell>
          <cell r="F216" t="str">
            <v>57,30</v>
          </cell>
          <cell r="G216" t="str">
            <v/>
          </cell>
          <cell r="H216" t="str">
            <v/>
          </cell>
          <cell r="I216" t="str">
            <v/>
          </cell>
          <cell r="J216">
            <v>1.2745370370370369E-3</v>
          </cell>
          <cell r="K216">
            <v>1.274652777777778E-3</v>
          </cell>
          <cell r="L216">
            <v>1.157407407410653E-7</v>
          </cell>
          <cell r="M216">
            <v>0</v>
          </cell>
          <cell r="N216">
            <v>0</v>
          </cell>
          <cell r="O216">
            <v>6.5972222222407222E-4</v>
          </cell>
          <cell r="P216">
            <v>3.472222222231959E-6</v>
          </cell>
          <cell r="Q216">
            <v>6.6319444444630418E-4</v>
          </cell>
        </row>
        <row r="217">
          <cell r="A217">
            <v>225</v>
          </cell>
          <cell r="B217" t="str">
            <v>FRAISSE JEROME</v>
          </cell>
          <cell r="C217">
            <v>7.4351851852060349E-4</v>
          </cell>
          <cell r="D217" t="str">
            <v>1:04.24</v>
          </cell>
          <cell r="E217" t="str">
            <v>00001:04.24</v>
          </cell>
          <cell r="F217" t="str">
            <v>1:04.24</v>
          </cell>
          <cell r="G217" t="str">
            <v/>
          </cell>
          <cell r="H217" t="str">
            <v/>
          </cell>
          <cell r="I217" t="str">
            <v/>
          </cell>
          <cell r="J217">
            <v>1.2745370370370369E-3</v>
          </cell>
          <cell r="K217">
            <v>1.274652777777778E-3</v>
          </cell>
          <cell r="L217">
            <v>1.157407407410653E-7</v>
          </cell>
          <cell r="M217">
            <v>0</v>
          </cell>
          <cell r="N217">
            <v>6.9444444444639181E-4</v>
          </cell>
          <cell r="O217">
            <v>4.629629629642612E-5</v>
          </cell>
          <cell r="P217">
            <v>2.7777777777855672E-6</v>
          </cell>
          <cell r="Q217">
            <v>7.4351851852060349E-4</v>
          </cell>
        </row>
        <row r="218">
          <cell r="A218">
            <v>226</v>
          </cell>
          <cell r="B218" t="str">
            <v>LEROUGE VALÈRE</v>
          </cell>
          <cell r="C218">
            <v>9.0219907407660402E-4</v>
          </cell>
          <cell r="D218" t="str">
            <v>1:17.95</v>
          </cell>
          <cell r="E218" t="str">
            <v>00001:17.95</v>
          </cell>
          <cell r="F218" t="str">
            <v>1:17.95</v>
          </cell>
          <cell r="G218" t="str">
            <v/>
          </cell>
          <cell r="H218" t="str">
            <v/>
          </cell>
          <cell r="I218" t="str">
            <v/>
          </cell>
          <cell r="J218">
            <v>1.2745370370370369E-3</v>
          </cell>
          <cell r="K218">
            <v>1.274652777777778E-3</v>
          </cell>
          <cell r="L218">
            <v>1.157407407410653E-7</v>
          </cell>
          <cell r="M218">
            <v>0</v>
          </cell>
          <cell r="N218">
            <v>6.9444444444639181E-4</v>
          </cell>
          <cell r="O218">
            <v>1.9675925925981101E-4</v>
          </cell>
          <cell r="P218">
            <v>1.0995370370401204E-5</v>
          </cell>
          <cell r="Q218">
            <v>9.0219907407660402E-4</v>
          </cell>
        </row>
        <row r="219">
          <cell r="A219">
            <v>227</v>
          </cell>
          <cell r="B219" t="str">
            <v>GODEFROY YOHANN</v>
          </cell>
          <cell r="C219" t="str">
            <v>Abd</v>
          </cell>
          <cell r="D219" t="str">
            <v>Abd</v>
          </cell>
          <cell r="E219" t="str">
            <v>00000000Abd</v>
          </cell>
          <cell r="F219" t="str">
            <v>Abd</v>
          </cell>
          <cell r="G219" t="str">
            <v/>
          </cell>
          <cell r="H219" t="str">
            <v/>
          </cell>
          <cell r="I219" t="str">
            <v/>
          </cell>
          <cell r="J219">
            <v>1.2745370370370369E-3</v>
          </cell>
          <cell r="K219">
            <v>1.274652777777778E-3</v>
          </cell>
          <cell r="L219">
            <v>1.157407407410653E-7</v>
          </cell>
          <cell r="M219">
            <v>0</v>
          </cell>
          <cell r="N219">
            <v>0</v>
          </cell>
          <cell r="O219">
            <v>0</v>
          </cell>
          <cell r="P219" t="e">
            <v>#VALUE!</v>
          </cell>
          <cell r="Q219" t="str">
            <v>Abd</v>
          </cell>
        </row>
        <row r="220">
          <cell r="A220">
            <v>228</v>
          </cell>
          <cell r="B220" t="str">
            <v>LAUPIES VINCENT</v>
          </cell>
          <cell r="C220">
            <v>8.3611111111345573E-4</v>
          </cell>
          <cell r="D220" t="str">
            <v>1:12.24</v>
          </cell>
          <cell r="E220" t="str">
            <v>00001:12.24</v>
          </cell>
          <cell r="F220" t="str">
            <v>1:12.24</v>
          </cell>
          <cell r="G220" t="str">
            <v/>
          </cell>
          <cell r="H220" t="str">
            <v/>
          </cell>
          <cell r="I220" t="str">
            <v/>
          </cell>
          <cell r="J220">
            <v>1.2745370370370369E-3</v>
          </cell>
          <cell r="K220">
            <v>1.274652777777778E-3</v>
          </cell>
          <cell r="L220">
            <v>1.157407407410653E-7</v>
          </cell>
          <cell r="M220">
            <v>0</v>
          </cell>
          <cell r="N220">
            <v>6.9444444444639181E-4</v>
          </cell>
          <cell r="O220">
            <v>1.3888888888927836E-4</v>
          </cell>
          <cell r="P220">
            <v>2.7777777777855672E-6</v>
          </cell>
          <cell r="Q220">
            <v>8.3611111111345573E-4</v>
          </cell>
        </row>
        <row r="221">
          <cell r="A221">
            <v>229</v>
          </cell>
          <cell r="B221" t="str">
            <v>GAUCHON FRANCIS</v>
          </cell>
          <cell r="C221">
            <v>9.9282407407685815E-4</v>
          </cell>
          <cell r="D221" t="str">
            <v>1:25.78</v>
          </cell>
          <cell r="E221" t="str">
            <v>00001:25.78</v>
          </cell>
          <cell r="F221" t="str">
            <v>1:25.78</v>
          </cell>
          <cell r="G221" t="str">
            <v/>
          </cell>
          <cell r="H221" t="str">
            <v/>
          </cell>
          <cell r="I221" t="str">
            <v/>
          </cell>
          <cell r="J221">
            <v>1.2745370370370369E-3</v>
          </cell>
          <cell r="K221">
            <v>1.274652777777778E-3</v>
          </cell>
          <cell r="L221">
            <v>1.157407407410653E-7</v>
          </cell>
          <cell r="M221">
            <v>0</v>
          </cell>
          <cell r="N221">
            <v>6.9444444444639181E-4</v>
          </cell>
          <cell r="O221">
            <v>2.8935185185266325E-4</v>
          </cell>
          <cell r="P221">
            <v>9.0277777778030935E-6</v>
          </cell>
          <cell r="Q221">
            <v>9.9282407407685815E-4</v>
          </cell>
        </row>
        <row r="222">
          <cell r="A222">
            <v>230</v>
          </cell>
          <cell r="B222" t="str">
            <v>PIOTIN BENJAMIN</v>
          </cell>
          <cell r="C222">
            <v>6.9189814815008837E-4</v>
          </cell>
          <cell r="D222" t="str">
            <v>59,78</v>
          </cell>
          <cell r="E222" t="str">
            <v>00000059,78</v>
          </cell>
          <cell r="F222" t="str">
            <v>59,78</v>
          </cell>
          <cell r="G222" t="str">
            <v/>
          </cell>
          <cell r="H222" t="str">
            <v/>
          </cell>
          <cell r="I222" t="str">
            <v/>
          </cell>
          <cell r="J222">
            <v>1.2745370370370369E-3</v>
          </cell>
          <cell r="K222">
            <v>1.274652777777778E-3</v>
          </cell>
          <cell r="L222">
            <v>1.157407407410653E-7</v>
          </cell>
          <cell r="M222">
            <v>0</v>
          </cell>
          <cell r="N222">
            <v>0</v>
          </cell>
          <cell r="O222">
            <v>6.8287037037228528E-4</v>
          </cell>
          <cell r="P222">
            <v>9.0277777778030935E-6</v>
          </cell>
          <cell r="Q222">
            <v>6.9189814815008837E-4</v>
          </cell>
        </row>
        <row r="223">
          <cell r="A223">
            <v>231</v>
          </cell>
          <cell r="B223" t="str">
            <v>DUMON SYLVAIN</v>
          </cell>
          <cell r="C223" t="str">
            <v>Abd</v>
          </cell>
          <cell r="D223" t="str">
            <v>Abd</v>
          </cell>
          <cell r="E223" t="str">
            <v>00000000Abd</v>
          </cell>
          <cell r="F223" t="str">
            <v>Abd</v>
          </cell>
          <cell r="G223" t="str">
            <v/>
          </cell>
          <cell r="H223" t="str">
            <v/>
          </cell>
          <cell r="I223" t="str">
            <v/>
          </cell>
          <cell r="J223">
            <v>1.2745370370370369E-3</v>
          </cell>
          <cell r="K223">
            <v>1.274652777777778E-3</v>
          </cell>
          <cell r="L223">
            <v>1.157407407410653E-7</v>
          </cell>
          <cell r="M223">
            <v>0</v>
          </cell>
          <cell r="N223">
            <v>0</v>
          </cell>
          <cell r="O223">
            <v>0</v>
          </cell>
          <cell r="P223" t="e">
            <v>#VALUE!</v>
          </cell>
          <cell r="Q223" t="str">
            <v>Abd</v>
          </cell>
        </row>
        <row r="224">
          <cell r="A224">
            <v>232</v>
          </cell>
          <cell r="B224" t="str">
            <v>CANALE OLIVIER</v>
          </cell>
          <cell r="C224" t="str">
            <v>Abd</v>
          </cell>
          <cell r="D224" t="str">
            <v>Abd</v>
          </cell>
          <cell r="E224" t="str">
            <v>00000000Abd</v>
          </cell>
          <cell r="F224" t="str">
            <v>Abd</v>
          </cell>
          <cell r="G224" t="str">
            <v/>
          </cell>
          <cell r="H224" t="str">
            <v/>
          </cell>
          <cell r="I224" t="str">
            <v/>
          </cell>
          <cell r="J224">
            <v>1.2745370370370369E-3</v>
          </cell>
          <cell r="K224">
            <v>1.274652777777778E-3</v>
          </cell>
          <cell r="L224">
            <v>1.157407407410653E-7</v>
          </cell>
          <cell r="M224">
            <v>0</v>
          </cell>
          <cell r="N224">
            <v>0</v>
          </cell>
          <cell r="O224">
            <v>0</v>
          </cell>
          <cell r="P224" t="e">
            <v>#VALUE!</v>
          </cell>
          <cell r="Q224" t="str">
            <v>Abd</v>
          </cell>
        </row>
        <row r="225">
          <cell r="A225">
            <v>233</v>
          </cell>
          <cell r="B225" t="str">
            <v>BOYER FLORENT</v>
          </cell>
          <cell r="C225" t="str">
            <v>Abd</v>
          </cell>
          <cell r="D225" t="str">
            <v>Abd</v>
          </cell>
          <cell r="E225" t="str">
            <v>00000000Abd</v>
          </cell>
          <cell r="F225" t="str">
            <v>Abd</v>
          </cell>
          <cell r="G225" t="str">
            <v/>
          </cell>
          <cell r="H225" t="str">
            <v/>
          </cell>
          <cell r="I225" t="str">
            <v/>
          </cell>
          <cell r="J225">
            <v>1.2745370370370369E-3</v>
          </cell>
          <cell r="K225">
            <v>1.274652777777778E-3</v>
          </cell>
          <cell r="L225">
            <v>1.157407407410653E-7</v>
          </cell>
          <cell r="M225">
            <v>0</v>
          </cell>
          <cell r="N225">
            <v>0</v>
          </cell>
          <cell r="O225">
            <v>0</v>
          </cell>
          <cell r="P225" t="e">
            <v>#VALUE!</v>
          </cell>
          <cell r="Q225" t="str">
            <v>Abd</v>
          </cell>
        </row>
        <row r="226">
          <cell r="A226">
            <v>234</v>
          </cell>
          <cell r="B226" t="str">
            <v>GEMMERLE HUGUES</v>
          </cell>
          <cell r="C226">
            <v>9.6458333333603822E-4</v>
          </cell>
          <cell r="D226" t="str">
            <v>1:23.34</v>
          </cell>
          <cell r="E226" t="str">
            <v>00001:23.34</v>
          </cell>
          <cell r="F226" t="str">
            <v>1:23.34</v>
          </cell>
          <cell r="G226" t="str">
            <v/>
          </cell>
          <cell r="H226" t="str">
            <v/>
          </cell>
          <cell r="I226" t="str">
            <v/>
          </cell>
          <cell r="J226">
            <v>1.2745370370370369E-3</v>
          </cell>
          <cell r="K226">
            <v>1.274652777777778E-3</v>
          </cell>
          <cell r="L226">
            <v>1.157407407410653E-7</v>
          </cell>
          <cell r="M226">
            <v>0</v>
          </cell>
          <cell r="N226">
            <v>6.9444444444639181E-4</v>
          </cell>
          <cell r="O226">
            <v>2.6620370370445019E-4</v>
          </cell>
          <cell r="P226">
            <v>3.9351851851962202E-6</v>
          </cell>
          <cell r="Q226">
            <v>9.6458333333603822E-4</v>
          </cell>
        </row>
        <row r="227">
          <cell r="A227">
            <v>236</v>
          </cell>
          <cell r="B227" t="str">
            <v>CALVESI DAMIEN</v>
          </cell>
          <cell r="C227">
            <v>9.6840277778049337E-4</v>
          </cell>
          <cell r="D227" t="str">
            <v>1:23.67</v>
          </cell>
          <cell r="E227" t="str">
            <v>00001:23.67</v>
          </cell>
          <cell r="F227" t="str">
            <v>1:23.67</v>
          </cell>
          <cell r="G227" t="str">
            <v/>
          </cell>
          <cell r="H227" t="str">
            <v/>
          </cell>
          <cell r="I227" t="str">
            <v/>
          </cell>
          <cell r="J227">
            <v>1.2745370370370369E-3</v>
          </cell>
          <cell r="K227">
            <v>1.274652777777778E-3</v>
          </cell>
          <cell r="L227">
            <v>1.157407407410653E-7</v>
          </cell>
          <cell r="M227">
            <v>0</v>
          </cell>
          <cell r="N227">
            <v>6.9444444444639181E-4</v>
          </cell>
          <cell r="O227">
            <v>2.6620370370445019E-4</v>
          </cell>
          <cell r="P227">
            <v>7.7546296296513752E-6</v>
          </cell>
          <cell r="Q227">
            <v>9.6840277778049337E-4</v>
          </cell>
        </row>
        <row r="228">
          <cell r="A228">
            <v>237</v>
          </cell>
          <cell r="B228" t="str">
            <v>RECEVEAU SEBASTIEN</v>
          </cell>
          <cell r="C228">
            <v>8.3634259259493787E-4</v>
          </cell>
          <cell r="D228" t="str">
            <v>1:12.26</v>
          </cell>
          <cell r="E228" t="str">
            <v>00001:12.26</v>
          </cell>
          <cell r="F228" t="str">
            <v>1:12.26</v>
          </cell>
          <cell r="G228" t="str">
            <v/>
          </cell>
          <cell r="H228" t="str">
            <v/>
          </cell>
          <cell r="I228" t="str">
            <v/>
          </cell>
          <cell r="J228">
            <v>1.2745370370370369E-3</v>
          </cell>
          <cell r="K228">
            <v>1.274652777777778E-3</v>
          </cell>
          <cell r="L228">
            <v>1.157407407410653E-7</v>
          </cell>
          <cell r="M228">
            <v>0</v>
          </cell>
          <cell r="N228">
            <v>6.9444444444639181E-4</v>
          </cell>
          <cell r="O228">
            <v>1.3888888888927836E-4</v>
          </cell>
          <cell r="P228">
            <v>3.0092592592676978E-6</v>
          </cell>
          <cell r="Q228">
            <v>8.3634259259493787E-4</v>
          </cell>
        </row>
        <row r="229">
          <cell r="A229">
            <v>251</v>
          </cell>
          <cell r="B229" t="str">
            <v>LOQUER MANON</v>
          </cell>
          <cell r="C229" t="str">
            <v>Abd</v>
          </cell>
          <cell r="D229" t="str">
            <v>Abd</v>
          </cell>
          <cell r="E229" t="str">
            <v>00000000Abd</v>
          </cell>
          <cell r="F229" t="str">
            <v>Abd</v>
          </cell>
          <cell r="G229" t="str">
            <v/>
          </cell>
          <cell r="H229" t="str">
            <v/>
          </cell>
          <cell r="I229" t="str">
            <v/>
          </cell>
          <cell r="J229">
            <v>1.2745370370370369E-3</v>
          </cell>
          <cell r="K229">
            <v>1.274652777777778E-3</v>
          </cell>
          <cell r="L229">
            <v>1.157407407410653E-7</v>
          </cell>
          <cell r="M229">
            <v>0</v>
          </cell>
          <cell r="N229">
            <v>0</v>
          </cell>
          <cell r="O229">
            <v>0</v>
          </cell>
          <cell r="P229" t="e">
            <v>#VALUE!</v>
          </cell>
          <cell r="Q229" t="str">
            <v>Abd</v>
          </cell>
        </row>
        <row r="230">
          <cell r="A230">
            <v>252</v>
          </cell>
          <cell r="B230" t="str">
            <v>MEYE TAFALLA MARIE</v>
          </cell>
          <cell r="C230">
            <v>4.7974537037171567E-4</v>
          </cell>
          <cell r="D230" t="str">
            <v>41,45</v>
          </cell>
          <cell r="E230" t="str">
            <v>00000041,45</v>
          </cell>
          <cell r="F230" t="str">
            <v>41,45</v>
          </cell>
          <cell r="G230" t="str">
            <v/>
          </cell>
          <cell r="H230" t="str">
            <v/>
          </cell>
          <cell r="I230" t="str">
            <v/>
          </cell>
          <cell r="J230">
            <v>1.2745370370370369E-3</v>
          </cell>
          <cell r="K230">
            <v>1.274652777777778E-3</v>
          </cell>
          <cell r="L230">
            <v>1.157407407410653E-7</v>
          </cell>
          <cell r="M230">
            <v>0</v>
          </cell>
          <cell r="N230">
            <v>0</v>
          </cell>
          <cell r="O230">
            <v>4.7453703703836773E-4</v>
          </cell>
          <cell r="P230">
            <v>5.2083333333479385E-6</v>
          </cell>
          <cell r="Q230">
            <v>4.7974537037171567E-4</v>
          </cell>
        </row>
        <row r="231">
          <cell r="A231">
            <v>253</v>
          </cell>
          <cell r="B231" t="str">
            <v>LION MARION</v>
          </cell>
          <cell r="C231">
            <v>6.6099537037222393E-4</v>
          </cell>
          <cell r="D231" t="str">
            <v>57,11</v>
          </cell>
          <cell r="E231" t="str">
            <v>00000057,11</v>
          </cell>
          <cell r="F231" t="str">
            <v>57,11</v>
          </cell>
          <cell r="G231" t="str">
            <v/>
          </cell>
          <cell r="H231" t="str">
            <v/>
          </cell>
          <cell r="I231" t="str">
            <v/>
          </cell>
          <cell r="J231">
            <v>1.2745370370370369E-3</v>
          </cell>
          <cell r="K231">
            <v>1.274652777777778E-3</v>
          </cell>
          <cell r="L231">
            <v>1.157407407410653E-7</v>
          </cell>
          <cell r="M231">
            <v>0</v>
          </cell>
          <cell r="N231">
            <v>0</v>
          </cell>
          <cell r="O231">
            <v>6.5972222222407222E-4</v>
          </cell>
          <cell r="P231">
            <v>1.2731481481517183E-6</v>
          </cell>
          <cell r="Q231">
            <v>6.6099537037222393E-4</v>
          </cell>
        </row>
        <row r="232">
          <cell r="A232">
            <v>254</v>
          </cell>
          <cell r="B232" t="str">
            <v>LAFONTAINE PAULINE</v>
          </cell>
          <cell r="C232">
            <v>6.5023148148330486E-4</v>
          </cell>
          <cell r="D232" t="str">
            <v>56,18</v>
          </cell>
          <cell r="E232" t="str">
            <v>00000056,18</v>
          </cell>
          <cell r="F232" t="str">
            <v>56,18</v>
          </cell>
          <cell r="G232" t="str">
            <v/>
          </cell>
          <cell r="H232" t="str">
            <v/>
          </cell>
          <cell r="I232" t="str">
            <v/>
          </cell>
          <cell r="J232">
            <v>1.2745370370370369E-3</v>
          </cell>
          <cell r="K232">
            <v>1.274652777777778E-3</v>
          </cell>
          <cell r="L232">
            <v>1.157407407410653E-7</v>
          </cell>
          <cell r="M232">
            <v>0</v>
          </cell>
          <cell r="N232">
            <v>0</v>
          </cell>
          <cell r="O232">
            <v>6.4814814814996569E-4</v>
          </cell>
          <cell r="P232">
            <v>2.0833333333391754E-6</v>
          </cell>
          <cell r="Q232">
            <v>6.5023148148330486E-4</v>
          </cell>
        </row>
        <row r="233">
          <cell r="A233">
            <v>255</v>
          </cell>
          <cell r="B233" t="str">
            <v>FILLION-ROBIN ALICE</v>
          </cell>
          <cell r="C233">
            <v>6.5196759259442084E-4</v>
          </cell>
          <cell r="D233" t="str">
            <v>56,33</v>
          </cell>
          <cell r="E233" t="str">
            <v>00000056,33</v>
          </cell>
          <cell r="F233" t="str">
            <v>56,33</v>
          </cell>
          <cell r="G233" t="str">
            <v/>
          </cell>
          <cell r="H233" t="str">
            <v/>
          </cell>
          <cell r="I233" t="str">
            <v/>
          </cell>
          <cell r="J233">
            <v>1.2745370370370369E-3</v>
          </cell>
          <cell r="K233">
            <v>1.274652777777778E-3</v>
          </cell>
          <cell r="L233">
            <v>1.157407407410653E-7</v>
          </cell>
          <cell r="M233">
            <v>0</v>
          </cell>
          <cell r="N233">
            <v>0</v>
          </cell>
          <cell r="O233">
            <v>6.4814814814996569E-4</v>
          </cell>
          <cell r="P233">
            <v>3.8194444444551549E-6</v>
          </cell>
          <cell r="Q233">
            <v>6.5196759259442084E-4</v>
          </cell>
        </row>
        <row r="234">
          <cell r="A234">
            <v>256</v>
          </cell>
          <cell r="B234" t="str">
            <v>BOURGEOIS LEA</v>
          </cell>
          <cell r="C234">
            <v>7.2060185185387256E-4</v>
          </cell>
          <cell r="D234" t="str">
            <v>1:02.26</v>
          </cell>
          <cell r="E234" t="str">
            <v>00001:02.26</v>
          </cell>
          <cell r="F234" t="str">
            <v>1:02.26</v>
          </cell>
          <cell r="G234" t="str">
            <v/>
          </cell>
          <cell r="H234" t="str">
            <v/>
          </cell>
          <cell r="I234" t="str">
            <v/>
          </cell>
          <cell r="J234">
            <v>1.2745370370370369E-3</v>
          </cell>
          <cell r="K234">
            <v>1.274652777777778E-3</v>
          </cell>
          <cell r="L234">
            <v>1.157407407410653E-7</v>
          </cell>
          <cell r="M234">
            <v>0</v>
          </cell>
          <cell r="N234">
            <v>6.9444444444639181E-4</v>
          </cell>
          <cell r="O234">
            <v>2.314814814821306E-5</v>
          </cell>
          <cell r="P234">
            <v>3.0092592592676978E-6</v>
          </cell>
          <cell r="Q234">
            <v>7.2060185185387256E-4</v>
          </cell>
        </row>
        <row r="235">
          <cell r="A235">
            <v>257</v>
          </cell>
          <cell r="B235" t="str">
            <v>CHAMBRAUD MILLY</v>
          </cell>
          <cell r="C235">
            <v>6.7974537037227651E-4</v>
          </cell>
          <cell r="D235" t="str">
            <v>58,73</v>
          </cell>
          <cell r="E235" t="str">
            <v>00000058,73</v>
          </cell>
          <cell r="F235" t="str">
            <v>58,73</v>
          </cell>
          <cell r="G235" t="str">
            <v/>
          </cell>
          <cell r="H235" t="str">
            <v/>
          </cell>
          <cell r="I235" t="str">
            <v/>
          </cell>
          <cell r="J235">
            <v>1.2745370370370369E-3</v>
          </cell>
          <cell r="K235">
            <v>1.274652777777778E-3</v>
          </cell>
          <cell r="L235">
            <v>1.157407407410653E-7</v>
          </cell>
          <cell r="M235">
            <v>0</v>
          </cell>
          <cell r="N235">
            <v>0</v>
          </cell>
          <cell r="O235">
            <v>6.7129629629817875E-4</v>
          </cell>
          <cell r="P235">
            <v>8.449074074097767E-6</v>
          </cell>
          <cell r="Q235">
            <v>6.7974537037227651E-4</v>
          </cell>
        </row>
        <row r="236">
          <cell r="A236">
            <v>259</v>
          </cell>
          <cell r="B236" t="str">
            <v>NUSSBAUMER CHLOE</v>
          </cell>
          <cell r="C236">
            <v>7.2708333333537222E-4</v>
          </cell>
          <cell r="D236" t="str">
            <v>1:02.82</v>
          </cell>
          <cell r="E236" t="str">
            <v>00001:02.82</v>
          </cell>
          <cell r="F236" t="str">
            <v>1:02.82</v>
          </cell>
          <cell r="G236" t="str">
            <v/>
          </cell>
          <cell r="H236" t="str">
            <v/>
          </cell>
          <cell r="I236" t="str">
            <v/>
          </cell>
          <cell r="J236">
            <v>1.2745370370370369E-3</v>
          </cell>
          <cell r="K236">
            <v>1.274652777777778E-3</v>
          </cell>
          <cell r="L236">
            <v>1.157407407410653E-7</v>
          </cell>
          <cell r="M236">
            <v>0</v>
          </cell>
          <cell r="N236">
            <v>6.9444444444639181E-4</v>
          </cell>
          <cell r="O236">
            <v>2.314814814821306E-5</v>
          </cell>
          <cell r="P236">
            <v>9.4907407407673547E-6</v>
          </cell>
          <cell r="Q236">
            <v>7.2708333333537222E-4</v>
          </cell>
        </row>
        <row r="237">
          <cell r="A237">
            <v>260</v>
          </cell>
          <cell r="B237" t="str">
            <v>MASSON EMMANUELLE</v>
          </cell>
          <cell r="C237">
            <v>6.8043981481672291E-4</v>
          </cell>
          <cell r="D237" t="str">
            <v>58,79</v>
          </cell>
          <cell r="E237" t="str">
            <v>00000058,79</v>
          </cell>
          <cell r="F237" t="str">
            <v>58,79</v>
          </cell>
          <cell r="G237" t="str">
            <v/>
          </cell>
          <cell r="H237" t="str">
            <v/>
          </cell>
          <cell r="I237" t="str">
            <v/>
          </cell>
          <cell r="J237">
            <v>1.2745370370370369E-3</v>
          </cell>
          <cell r="K237">
            <v>1.274652777777778E-3</v>
          </cell>
          <cell r="L237">
            <v>1.157407407410653E-7</v>
          </cell>
          <cell r="M237">
            <v>0</v>
          </cell>
          <cell r="N237">
            <v>0</v>
          </cell>
          <cell r="O237">
            <v>6.7129629629817875E-4</v>
          </cell>
          <cell r="P237">
            <v>9.1435185185441588E-6</v>
          </cell>
          <cell r="Q237">
            <v>6.8043981481672291E-4</v>
          </cell>
        </row>
        <row r="238">
          <cell r="A238">
            <v>261</v>
          </cell>
          <cell r="B238" t="str">
            <v>JUNQUET MARLENE</v>
          </cell>
          <cell r="C238">
            <v>7.0196759259456105E-4</v>
          </cell>
          <cell r="D238" t="str">
            <v>1:00.65</v>
          </cell>
          <cell r="E238" t="str">
            <v>00001:00.65</v>
          </cell>
          <cell r="F238" t="str">
            <v>1:00.65</v>
          </cell>
          <cell r="G238" t="str">
            <v/>
          </cell>
          <cell r="H238" t="str">
            <v/>
          </cell>
          <cell r="I238" t="str">
            <v/>
          </cell>
          <cell r="J238">
            <v>1.2745370370370369E-3</v>
          </cell>
          <cell r="K238">
            <v>1.274652777777778E-3</v>
          </cell>
          <cell r="L238">
            <v>1.157407407410653E-7</v>
          </cell>
          <cell r="M238">
            <v>0</v>
          </cell>
          <cell r="N238">
            <v>6.9444444444639181E-4</v>
          </cell>
          <cell r="O238">
            <v>0</v>
          </cell>
          <cell r="P238">
            <v>7.5231481481692446E-6</v>
          </cell>
          <cell r="Q238">
            <v>7.0196759259456105E-4</v>
          </cell>
        </row>
        <row r="239">
          <cell r="A239">
            <v>262</v>
          </cell>
          <cell r="B239" t="str">
            <v>GAROFALO CAMILLE</v>
          </cell>
          <cell r="C239">
            <v>6.9918981481677548E-4</v>
          </cell>
          <cell r="D239" t="str">
            <v>1:00.41</v>
          </cell>
          <cell r="E239" t="str">
            <v>00001:00.41</v>
          </cell>
          <cell r="F239" t="str">
            <v>1:00.41</v>
          </cell>
          <cell r="G239" t="str">
            <v/>
          </cell>
          <cell r="H239" t="str">
            <v/>
          </cell>
          <cell r="I239" t="str">
            <v/>
          </cell>
          <cell r="J239">
            <v>1.2745370370370369E-3</v>
          </cell>
          <cell r="K239">
            <v>1.274652777777778E-3</v>
          </cell>
          <cell r="L239">
            <v>1.157407407410653E-7</v>
          </cell>
          <cell r="M239">
            <v>0</v>
          </cell>
          <cell r="N239">
            <v>6.9444444444639181E-4</v>
          </cell>
          <cell r="O239">
            <v>0</v>
          </cell>
          <cell r="P239">
            <v>4.7453703703836773E-6</v>
          </cell>
          <cell r="Q239">
            <v>6.9918981481677548E-4</v>
          </cell>
        </row>
        <row r="240">
          <cell r="A240">
            <v>263</v>
          </cell>
          <cell r="B240" t="str">
            <v>MAYEUX ALICIA</v>
          </cell>
          <cell r="C240">
            <v>9.2372685185444217E-4</v>
          </cell>
          <cell r="D240" t="str">
            <v>1:19.81</v>
          </cell>
          <cell r="E240" t="str">
            <v>00001:19.81</v>
          </cell>
          <cell r="F240" t="str">
            <v>1:19.81</v>
          </cell>
          <cell r="G240" t="str">
            <v/>
          </cell>
          <cell r="H240" t="str">
            <v/>
          </cell>
          <cell r="I240" t="str">
            <v/>
          </cell>
          <cell r="J240">
            <v>1.2745370370370369E-3</v>
          </cell>
          <cell r="K240">
            <v>1.274652777777778E-3</v>
          </cell>
          <cell r="L240">
            <v>1.157407407410653E-7</v>
          </cell>
          <cell r="M240">
            <v>0</v>
          </cell>
          <cell r="N240">
            <v>6.9444444444639181E-4</v>
          </cell>
          <cell r="O240">
            <v>2.1990740740802407E-4</v>
          </cell>
          <cell r="P240">
            <v>9.3750000000262894E-6</v>
          </cell>
          <cell r="Q240">
            <v>9.2372685185444217E-4</v>
          </cell>
        </row>
        <row r="241">
          <cell r="A241">
            <v>264</v>
          </cell>
          <cell r="B241" t="str">
            <v>POISSON JULIETTE</v>
          </cell>
          <cell r="C241">
            <v>7.1157407407606947E-4</v>
          </cell>
          <cell r="D241" t="str">
            <v>1:01.48</v>
          </cell>
          <cell r="E241" t="str">
            <v>00001:01.48</v>
          </cell>
          <cell r="F241" t="str">
            <v>1:01.48</v>
          </cell>
          <cell r="G241" t="str">
            <v/>
          </cell>
          <cell r="H241" t="str">
            <v/>
          </cell>
          <cell r="I241" t="str">
            <v/>
          </cell>
          <cell r="J241">
            <v>1.2745370370370369E-3</v>
          </cell>
          <cell r="K241">
            <v>1.274652777777778E-3</v>
          </cell>
          <cell r="L241">
            <v>1.157407407410653E-7</v>
          </cell>
          <cell r="M241">
            <v>0</v>
          </cell>
          <cell r="N241">
            <v>6.9444444444639181E-4</v>
          </cell>
          <cell r="O241">
            <v>1.157407407410653E-5</v>
          </cell>
          <cell r="P241">
            <v>5.5555555555711345E-6</v>
          </cell>
          <cell r="Q241">
            <v>7.1157407407606947E-4</v>
          </cell>
        </row>
        <row r="242">
          <cell r="A242">
            <v>265</v>
          </cell>
          <cell r="B242" t="str">
            <v>BORRELLY LEA</v>
          </cell>
          <cell r="C242">
            <v>7.4756944444654078E-4</v>
          </cell>
          <cell r="D242" t="str">
            <v>1:04.59</v>
          </cell>
          <cell r="E242" t="str">
            <v>00001:04.59</v>
          </cell>
          <cell r="F242" t="str">
            <v>1:04.59</v>
          </cell>
          <cell r="G242" t="str">
            <v/>
          </cell>
          <cell r="H242" t="str">
            <v/>
          </cell>
          <cell r="I242" t="str">
            <v/>
          </cell>
          <cell r="J242">
            <v>1.2745370370370369E-3</v>
          </cell>
          <cell r="K242">
            <v>1.274652777777778E-3</v>
          </cell>
          <cell r="L242">
            <v>1.157407407410653E-7</v>
          </cell>
          <cell r="M242">
            <v>0</v>
          </cell>
          <cell r="N242">
            <v>6.9444444444639181E-4</v>
          </cell>
          <cell r="O242">
            <v>4.629629629642612E-5</v>
          </cell>
          <cell r="P242">
            <v>6.8287037037228528E-6</v>
          </cell>
          <cell r="Q242">
            <v>7.4756944444654078E-4</v>
          </cell>
        </row>
        <row r="243">
          <cell r="A243">
            <v>266</v>
          </cell>
          <cell r="B243" t="str">
            <v>MENUT SEVERINE</v>
          </cell>
          <cell r="C243">
            <v>7.8981481481702961E-4</v>
          </cell>
          <cell r="D243" t="str">
            <v>1:08.24</v>
          </cell>
          <cell r="E243" t="str">
            <v>00001:08.24</v>
          </cell>
          <cell r="F243" t="str">
            <v>1:08.24</v>
          </cell>
          <cell r="G243" t="str">
            <v/>
          </cell>
          <cell r="H243" t="str">
            <v/>
          </cell>
          <cell r="I243" t="str">
            <v/>
          </cell>
          <cell r="J243">
            <v>1.2745370370370369E-3</v>
          </cell>
          <cell r="K243">
            <v>1.274652777777778E-3</v>
          </cell>
          <cell r="L243">
            <v>1.157407407410653E-7</v>
          </cell>
          <cell r="M243">
            <v>0</v>
          </cell>
          <cell r="N243">
            <v>6.9444444444639181E-4</v>
          </cell>
          <cell r="O243">
            <v>9.2592592592852241E-5</v>
          </cell>
          <cell r="P243">
            <v>2.7777777777855672E-6</v>
          </cell>
          <cell r="Q243">
            <v>7.8981481481702961E-4</v>
          </cell>
        </row>
        <row r="244">
          <cell r="A244">
            <v>267</v>
          </cell>
          <cell r="B244" t="str">
            <v>CAILLE DELPHINE</v>
          </cell>
          <cell r="C244">
            <v>7.5312500000211191E-4</v>
          </cell>
          <cell r="D244" t="str">
            <v>1:05.07</v>
          </cell>
          <cell r="E244" t="str">
            <v>00001:05.07</v>
          </cell>
          <cell r="F244" t="str">
            <v>1:05.07</v>
          </cell>
          <cell r="G244" t="str">
            <v/>
          </cell>
          <cell r="H244" t="str">
            <v/>
          </cell>
          <cell r="I244" t="str">
            <v/>
          </cell>
          <cell r="J244">
            <v>1.2745370370370369E-3</v>
          </cell>
          <cell r="K244">
            <v>1.274652777777778E-3</v>
          </cell>
          <cell r="L244">
            <v>1.157407407410653E-7</v>
          </cell>
          <cell r="M244">
            <v>0</v>
          </cell>
          <cell r="N244">
            <v>6.9444444444639181E-4</v>
          </cell>
          <cell r="O244">
            <v>5.7870370370532651E-5</v>
          </cell>
          <cell r="P244">
            <v>8.1018518518745711E-7</v>
          </cell>
          <cell r="Q244">
            <v>7.5312500000211191E-4</v>
          </cell>
        </row>
        <row r="245">
          <cell r="A245">
            <v>268</v>
          </cell>
          <cell r="B245" t="str">
            <v>PLATEAU CHLOE</v>
          </cell>
          <cell r="C245">
            <v>7.0972222222421243E-4</v>
          </cell>
          <cell r="D245" t="str">
            <v>1:01.32</v>
          </cell>
          <cell r="E245" t="str">
            <v>00001:01.32</v>
          </cell>
          <cell r="F245" t="str">
            <v>1:01.32</v>
          </cell>
          <cell r="G245" t="str">
            <v/>
          </cell>
          <cell r="H245" t="str">
            <v/>
          </cell>
          <cell r="I245" t="str">
            <v/>
          </cell>
          <cell r="J245">
            <v>1.2745370370370369E-3</v>
          </cell>
          <cell r="K245">
            <v>1.274652777777778E-3</v>
          </cell>
          <cell r="L245">
            <v>1.157407407410653E-7</v>
          </cell>
          <cell r="M245">
            <v>0</v>
          </cell>
          <cell r="N245">
            <v>6.9444444444639181E-4</v>
          </cell>
          <cell r="O245">
            <v>1.157407407410653E-5</v>
          </cell>
          <cell r="P245">
            <v>3.7037037037140896E-6</v>
          </cell>
          <cell r="Q245">
            <v>7.0972222222421243E-4</v>
          </cell>
        </row>
        <row r="246">
          <cell r="A246">
            <v>269</v>
          </cell>
          <cell r="B246" t="str">
            <v>GAZEAUX CAROLINE</v>
          </cell>
          <cell r="C246">
            <v>7.4386574074282669E-4</v>
          </cell>
          <cell r="D246" t="str">
            <v>1:04.27</v>
          </cell>
          <cell r="E246" t="str">
            <v>00001:04.27</v>
          </cell>
          <cell r="F246" t="str">
            <v>1:04.27</v>
          </cell>
          <cell r="G246" t="str">
            <v/>
          </cell>
          <cell r="H246" t="str">
            <v/>
          </cell>
          <cell r="I246" t="str">
            <v/>
          </cell>
          <cell r="J246">
            <v>1.2745370370370369E-3</v>
          </cell>
          <cell r="K246">
            <v>1.274652777777778E-3</v>
          </cell>
          <cell r="L246">
            <v>1.157407407410653E-7</v>
          </cell>
          <cell r="M246">
            <v>0</v>
          </cell>
          <cell r="N246">
            <v>6.9444444444639181E-4</v>
          </cell>
          <cell r="O246">
            <v>4.629629629642612E-5</v>
          </cell>
          <cell r="P246">
            <v>3.1250000000087631E-6</v>
          </cell>
          <cell r="Q246">
            <v>7.4386574074282669E-4</v>
          </cell>
        </row>
        <row r="247">
          <cell r="A247">
            <v>270</v>
          </cell>
          <cell r="B247" t="str">
            <v>PATEAU LEA</v>
          </cell>
          <cell r="C247">
            <v>8.2395833333564388E-4</v>
          </cell>
          <cell r="D247" t="str">
            <v>1:11.19</v>
          </cell>
          <cell r="E247" t="str">
            <v>00001:11.19</v>
          </cell>
          <cell r="F247" t="str">
            <v>1:11.19</v>
          </cell>
          <cell r="G247" t="str">
            <v/>
          </cell>
          <cell r="H247" t="str">
            <v/>
          </cell>
          <cell r="I247" t="str">
            <v/>
          </cell>
          <cell r="J247">
            <v>1.2745370370370369E-3</v>
          </cell>
          <cell r="K247">
            <v>1.274652777777778E-3</v>
          </cell>
          <cell r="L247">
            <v>1.157407407410653E-7</v>
          </cell>
          <cell r="M247">
            <v>0</v>
          </cell>
          <cell r="N247">
            <v>6.9444444444639181E-4</v>
          </cell>
          <cell r="O247">
            <v>1.2731481481517183E-4</v>
          </cell>
          <cell r="P247">
            <v>2.1990740740802407E-6</v>
          </cell>
          <cell r="Q247">
            <v>8.2395833333564388E-4</v>
          </cell>
        </row>
        <row r="248">
          <cell r="A248">
            <v>271</v>
          </cell>
          <cell r="B248" t="str">
            <v>ADREIT VALENTINE</v>
          </cell>
          <cell r="C248">
            <v>7.3518518518724679E-4</v>
          </cell>
          <cell r="D248" t="str">
            <v>1:03.52</v>
          </cell>
          <cell r="E248" t="str">
            <v>00001:03.52</v>
          </cell>
          <cell r="F248" t="str">
            <v>1:03.52</v>
          </cell>
          <cell r="G248" t="str">
            <v/>
          </cell>
          <cell r="H248" t="str">
            <v/>
          </cell>
          <cell r="I248" t="str">
            <v/>
          </cell>
          <cell r="J248">
            <v>1.2745370370370369E-3</v>
          </cell>
          <cell r="K248">
            <v>1.274652777777778E-3</v>
          </cell>
          <cell r="L248">
            <v>1.157407407410653E-7</v>
          </cell>
          <cell r="M248">
            <v>0</v>
          </cell>
          <cell r="N248">
            <v>6.9444444444639181E-4</v>
          </cell>
          <cell r="O248">
            <v>3.472222222231959E-5</v>
          </cell>
          <cell r="P248">
            <v>6.0185185185353957E-6</v>
          </cell>
          <cell r="Q248">
            <v>7.3518518518724679E-4</v>
          </cell>
        </row>
        <row r="249">
          <cell r="A249">
            <v>272</v>
          </cell>
          <cell r="B249" t="str">
            <v>ANQUETIL CAMILLE</v>
          </cell>
          <cell r="C249">
            <v>8.3217592592825951E-4</v>
          </cell>
          <cell r="D249" t="str">
            <v>1:11.90</v>
          </cell>
          <cell r="E249" t="str">
            <v>00001:11.90</v>
          </cell>
          <cell r="F249" t="str">
            <v>1:11.90</v>
          </cell>
          <cell r="G249" t="str">
            <v/>
          </cell>
          <cell r="H249" t="str">
            <v/>
          </cell>
          <cell r="I249" t="str">
            <v/>
          </cell>
          <cell r="J249">
            <v>1.2745370370370369E-3</v>
          </cell>
          <cell r="K249">
            <v>1.274652777777778E-3</v>
          </cell>
          <cell r="L249">
            <v>1.157407407410653E-7</v>
          </cell>
          <cell r="M249">
            <v>0</v>
          </cell>
          <cell r="N249">
            <v>6.9444444444639181E-4</v>
          </cell>
          <cell r="O249">
            <v>1.2731481481517183E-4</v>
          </cell>
          <cell r="P249">
            <v>1.0416666666695877E-5</v>
          </cell>
          <cell r="Q249">
            <v>8.3217592592825951E-4</v>
          </cell>
        </row>
        <row r="250">
          <cell r="A250">
            <v>273</v>
          </cell>
          <cell r="B250" t="str">
            <v>BARDIN ALICE</v>
          </cell>
          <cell r="C250">
            <v>7.2974537037241672E-4</v>
          </cell>
          <cell r="D250" t="str">
            <v>1:03.05</v>
          </cell>
          <cell r="E250" t="str">
            <v>00001:03.05</v>
          </cell>
          <cell r="F250" t="str">
            <v>1:03.05</v>
          </cell>
          <cell r="G250" t="str">
            <v/>
          </cell>
          <cell r="H250" t="str">
            <v/>
          </cell>
          <cell r="I250" t="str">
            <v/>
          </cell>
          <cell r="J250">
            <v>1.2745370370370369E-3</v>
          </cell>
          <cell r="K250">
            <v>1.274652777777778E-3</v>
          </cell>
          <cell r="L250">
            <v>1.157407407410653E-7</v>
          </cell>
          <cell r="M250">
            <v>0</v>
          </cell>
          <cell r="N250">
            <v>6.9444444444639181E-4</v>
          </cell>
          <cell r="O250">
            <v>3.472222222231959E-5</v>
          </cell>
          <cell r="P250">
            <v>5.7870370370532651E-7</v>
          </cell>
          <cell r="Q250">
            <v>7.2974537037241672E-4</v>
          </cell>
        </row>
        <row r="251">
          <cell r="A251">
            <v>274</v>
          </cell>
          <cell r="B251" t="str">
            <v>ROUVET MAYLLIS</v>
          </cell>
          <cell r="C251">
            <v>7.5636574074286174E-4</v>
          </cell>
          <cell r="D251" t="str">
            <v>1:05.35</v>
          </cell>
          <cell r="E251" t="str">
            <v>00001:05.35</v>
          </cell>
          <cell r="F251" t="str">
            <v>1:05.35</v>
          </cell>
          <cell r="G251" t="str">
            <v/>
          </cell>
          <cell r="H251" t="str">
            <v/>
          </cell>
          <cell r="I251" t="str">
            <v/>
          </cell>
          <cell r="J251">
            <v>1.2745370370370369E-3</v>
          </cell>
          <cell r="K251">
            <v>1.274652777777778E-3</v>
          </cell>
          <cell r="L251">
            <v>1.157407407410653E-7</v>
          </cell>
          <cell r="M251">
            <v>0</v>
          </cell>
          <cell r="N251">
            <v>6.9444444444639181E-4</v>
          </cell>
          <cell r="O251">
            <v>5.7870370370532651E-5</v>
          </cell>
          <cell r="P251">
            <v>4.0509259259372855E-6</v>
          </cell>
          <cell r="Q251">
            <v>7.5636574074286174E-4</v>
          </cell>
        </row>
        <row r="252">
          <cell r="A252">
            <v>275</v>
          </cell>
          <cell r="B252" t="str">
            <v>LECONTE MARINE</v>
          </cell>
          <cell r="C252" t="str">
            <v>Abs</v>
          </cell>
          <cell r="D252" t="str">
            <v>Abs</v>
          </cell>
          <cell r="E252" t="str">
            <v>00000000Abs</v>
          </cell>
          <cell r="F252" t="str">
            <v>Abs</v>
          </cell>
          <cell r="G252" t="str">
            <v/>
          </cell>
          <cell r="H252" t="str">
            <v/>
          </cell>
          <cell r="I252" t="str">
            <v/>
          </cell>
          <cell r="J252">
            <v>1.2745370370370369E-3</v>
          </cell>
          <cell r="K252">
            <v>1.274652777777778E-3</v>
          </cell>
          <cell r="L252">
            <v>1.157407407410653E-7</v>
          </cell>
          <cell r="M252">
            <v>0</v>
          </cell>
          <cell r="N252">
            <v>0</v>
          </cell>
          <cell r="O252">
            <v>0</v>
          </cell>
          <cell r="P252" t="e">
            <v>#VALUE!</v>
          </cell>
          <cell r="Q252" t="str">
            <v>Abs</v>
          </cell>
        </row>
        <row r="253">
          <cell r="A253">
            <v>276</v>
          </cell>
          <cell r="B253" t="str">
            <v>FREIN CELINE</v>
          </cell>
          <cell r="C253">
            <v>8.5509259259499044E-4</v>
          </cell>
          <cell r="D253" t="str">
            <v>1:13.88</v>
          </cell>
          <cell r="E253" t="str">
            <v>00001:13.88</v>
          </cell>
          <cell r="F253" t="str">
            <v>1:13.88</v>
          </cell>
          <cell r="G253" t="str">
            <v/>
          </cell>
          <cell r="H253" t="str">
            <v/>
          </cell>
          <cell r="I253" t="str">
            <v/>
          </cell>
          <cell r="J253">
            <v>1.2745370370370369E-3</v>
          </cell>
          <cell r="K253">
            <v>1.274652777777778E-3</v>
          </cell>
          <cell r="L253">
            <v>1.157407407410653E-7</v>
          </cell>
          <cell r="M253">
            <v>0</v>
          </cell>
          <cell r="N253">
            <v>6.9444444444639181E-4</v>
          </cell>
          <cell r="O253">
            <v>1.5046296296338489E-4</v>
          </cell>
          <cell r="P253">
            <v>1.0185185185213746E-5</v>
          </cell>
          <cell r="Q253">
            <v>8.5509259259499044E-4</v>
          </cell>
        </row>
        <row r="254">
          <cell r="A254">
            <v>277</v>
          </cell>
          <cell r="B254" t="str">
            <v>BIGRE OLIVIA</v>
          </cell>
          <cell r="C254">
            <v>1.0703703703733719E-3</v>
          </cell>
          <cell r="D254" t="str">
            <v>1:32.48</v>
          </cell>
          <cell r="E254" t="str">
            <v>00001:32.48</v>
          </cell>
          <cell r="F254" t="str">
            <v>1:32.48</v>
          </cell>
          <cell r="G254" t="str">
            <v/>
          </cell>
          <cell r="H254" t="str">
            <v/>
          </cell>
          <cell r="I254" t="str">
            <v/>
          </cell>
          <cell r="J254">
            <v>1.2745370370370369E-3</v>
          </cell>
          <cell r="K254">
            <v>1.274652777777778E-3</v>
          </cell>
          <cell r="L254">
            <v>1.157407407410653E-7</v>
          </cell>
          <cell r="M254">
            <v>0</v>
          </cell>
          <cell r="N254">
            <v>6.9444444444639181E-4</v>
          </cell>
          <cell r="O254">
            <v>3.7037037037140896E-4</v>
          </cell>
          <cell r="P254">
            <v>5.5555555555711345E-6</v>
          </cell>
          <cell r="Q254">
            <v>1.0703703703733719E-3</v>
          </cell>
        </row>
        <row r="255">
          <cell r="A255">
            <v>278</v>
          </cell>
          <cell r="B255" t="str">
            <v>ARNAUD ORIANE</v>
          </cell>
          <cell r="C255">
            <v>5.0578703703845537E-4</v>
          </cell>
          <cell r="D255" t="str">
            <v>43,70</v>
          </cell>
          <cell r="E255" t="str">
            <v>00000043,70</v>
          </cell>
          <cell r="F255" t="str">
            <v>43,70</v>
          </cell>
          <cell r="G255" t="str">
            <v/>
          </cell>
          <cell r="H255" t="str">
            <v/>
          </cell>
          <cell r="I255" t="str">
            <v/>
          </cell>
          <cell r="J255">
            <v>1.2745370370370369E-3</v>
          </cell>
          <cell r="K255">
            <v>1.274652777777778E-3</v>
          </cell>
          <cell r="L255">
            <v>1.157407407410653E-7</v>
          </cell>
          <cell r="M255">
            <v>0</v>
          </cell>
          <cell r="N255">
            <v>0</v>
          </cell>
          <cell r="O255">
            <v>4.9768518518658079E-4</v>
          </cell>
          <cell r="P255">
            <v>8.1018518518745711E-6</v>
          </cell>
          <cell r="Q255">
            <v>5.0578703703845537E-4</v>
          </cell>
        </row>
        <row r="256">
          <cell r="A256">
            <v>279</v>
          </cell>
          <cell r="B256" t="str">
            <v>PREVOST PAULINE</v>
          </cell>
          <cell r="C256">
            <v>7.0034722222418614E-4</v>
          </cell>
          <cell r="D256" t="str">
            <v>1:00.51</v>
          </cell>
          <cell r="E256" t="str">
            <v>00001:00.51</v>
          </cell>
          <cell r="F256" t="str">
            <v>1:00.51</v>
          </cell>
          <cell r="G256" t="str">
            <v/>
          </cell>
          <cell r="H256" t="str">
            <v/>
          </cell>
          <cell r="I256" t="str">
            <v/>
          </cell>
          <cell r="J256">
            <v>1.2745370370370369E-3</v>
          </cell>
          <cell r="K256">
            <v>1.274652777777778E-3</v>
          </cell>
          <cell r="L256">
            <v>1.157407407410653E-7</v>
          </cell>
          <cell r="M256">
            <v>0</v>
          </cell>
          <cell r="N256">
            <v>6.9444444444639181E-4</v>
          </cell>
          <cell r="O256">
            <v>0</v>
          </cell>
          <cell r="P256">
            <v>5.9027777777943304E-6</v>
          </cell>
          <cell r="Q256">
            <v>7.0034722222418614E-4</v>
          </cell>
        </row>
        <row r="257">
          <cell r="A257">
            <v>280</v>
          </cell>
          <cell r="B257" t="str">
            <v>BATT ALICE</v>
          </cell>
          <cell r="C257">
            <v>6.861111111130351E-4</v>
          </cell>
          <cell r="D257" t="str">
            <v>59,28</v>
          </cell>
          <cell r="E257" t="str">
            <v>00000059,28</v>
          </cell>
          <cell r="F257" t="str">
            <v>59,28</v>
          </cell>
          <cell r="G257" t="str">
            <v/>
          </cell>
          <cell r="H257" t="str">
            <v/>
          </cell>
          <cell r="I257" t="str">
            <v/>
          </cell>
          <cell r="J257">
            <v>1.2745370370370369E-3</v>
          </cell>
          <cell r="K257">
            <v>1.274652777777778E-3</v>
          </cell>
          <cell r="L257">
            <v>1.157407407410653E-7</v>
          </cell>
          <cell r="M257">
            <v>0</v>
          </cell>
          <cell r="N257">
            <v>0</v>
          </cell>
          <cell r="O257">
            <v>6.8287037037228528E-4</v>
          </cell>
          <cell r="P257">
            <v>3.2407407407498284E-6</v>
          </cell>
          <cell r="Q257">
            <v>6.861111111130351E-4</v>
          </cell>
        </row>
        <row r="258">
          <cell r="A258">
            <v>281</v>
          </cell>
          <cell r="B258" t="str">
            <v>EL MAAROUFI ELIDRISSI NAOUAL</v>
          </cell>
          <cell r="C258" t="str">
            <v>Abd</v>
          </cell>
          <cell r="D258" t="str">
            <v>Abd</v>
          </cell>
          <cell r="E258" t="str">
            <v>00000000Abd</v>
          </cell>
          <cell r="F258" t="str">
            <v>Abd</v>
          </cell>
          <cell r="G258" t="str">
            <v/>
          </cell>
          <cell r="H258" t="str">
            <v/>
          </cell>
          <cell r="I258" t="str">
            <v/>
          </cell>
          <cell r="J258">
            <v>1.2745370370370369E-3</v>
          </cell>
          <cell r="K258">
            <v>1.274652777777778E-3</v>
          </cell>
          <cell r="L258">
            <v>1.157407407410653E-7</v>
          </cell>
          <cell r="M258">
            <v>0</v>
          </cell>
          <cell r="N258">
            <v>0</v>
          </cell>
          <cell r="O258">
            <v>0</v>
          </cell>
          <cell r="P258" t="e">
            <v>#VALUE!</v>
          </cell>
          <cell r="Q258" t="str">
            <v>Abd</v>
          </cell>
        </row>
        <row r="259">
          <cell r="A259">
            <v>282</v>
          </cell>
          <cell r="B259" t="str">
            <v>LANTERI LAURY</v>
          </cell>
          <cell r="C259">
            <v>7.3136574074279164E-4</v>
          </cell>
          <cell r="D259" t="str">
            <v>1:03.19</v>
          </cell>
          <cell r="E259" t="str">
            <v>00001:03.19</v>
          </cell>
          <cell r="F259" t="str">
            <v>1:03.19</v>
          </cell>
          <cell r="G259" t="str">
            <v/>
          </cell>
          <cell r="H259" t="str">
            <v/>
          </cell>
          <cell r="I259" t="str">
            <v/>
          </cell>
          <cell r="J259">
            <v>1.2745370370370369E-3</v>
          </cell>
          <cell r="K259">
            <v>1.274652777777778E-3</v>
          </cell>
          <cell r="L259">
            <v>1.157407407410653E-7</v>
          </cell>
          <cell r="M259">
            <v>0</v>
          </cell>
          <cell r="N259">
            <v>6.9444444444639181E-4</v>
          </cell>
          <cell r="O259">
            <v>3.472222222231959E-5</v>
          </cell>
          <cell r="P259">
            <v>2.1990740740802407E-6</v>
          </cell>
          <cell r="Q259">
            <v>7.3136574074279164E-4</v>
          </cell>
        </row>
        <row r="260">
          <cell r="A260">
            <v>283</v>
          </cell>
          <cell r="B260" t="str">
            <v>BAILLY CLEMENCE</v>
          </cell>
          <cell r="C260">
            <v>7.2777777777981861E-4</v>
          </cell>
          <cell r="D260" t="str">
            <v>1:02.88</v>
          </cell>
          <cell r="E260" t="str">
            <v>00001:02.88</v>
          </cell>
          <cell r="F260" t="str">
            <v>1:02.88</v>
          </cell>
          <cell r="G260" t="str">
            <v/>
          </cell>
          <cell r="H260" t="str">
            <v/>
          </cell>
          <cell r="I260" t="str">
            <v/>
          </cell>
          <cell r="J260">
            <v>1.2745370370370369E-3</v>
          </cell>
          <cell r="K260">
            <v>1.274652777777778E-3</v>
          </cell>
          <cell r="L260">
            <v>1.157407407410653E-7</v>
          </cell>
          <cell r="M260">
            <v>0</v>
          </cell>
          <cell r="N260">
            <v>6.9444444444639181E-4</v>
          </cell>
          <cell r="O260">
            <v>2.314814814821306E-5</v>
          </cell>
          <cell r="P260">
            <v>1.0185185185213746E-5</v>
          </cell>
          <cell r="Q260">
            <v>7.2777777777981861E-4</v>
          </cell>
        </row>
        <row r="261">
          <cell r="A261">
            <v>284</v>
          </cell>
          <cell r="B261" t="str">
            <v>BARHA INES</v>
          </cell>
          <cell r="C261">
            <v>6.7534722222411603E-4</v>
          </cell>
          <cell r="D261" t="str">
            <v>58,35</v>
          </cell>
          <cell r="E261" t="str">
            <v>00000058,35</v>
          </cell>
          <cell r="F261" t="str">
            <v>58,35</v>
          </cell>
          <cell r="G261" t="str">
            <v/>
          </cell>
          <cell r="H261" t="str">
            <v/>
          </cell>
          <cell r="I261" t="str">
            <v/>
          </cell>
          <cell r="J261">
            <v>1.2745370370370369E-3</v>
          </cell>
          <cell r="K261">
            <v>1.274652777777778E-3</v>
          </cell>
          <cell r="L261">
            <v>1.157407407410653E-7</v>
          </cell>
          <cell r="M261">
            <v>0</v>
          </cell>
          <cell r="N261">
            <v>0</v>
          </cell>
          <cell r="O261">
            <v>6.7129629629817875E-4</v>
          </cell>
          <cell r="P261">
            <v>4.0509259259372855E-6</v>
          </cell>
          <cell r="Q261">
            <v>6.7534722222411603E-4</v>
          </cell>
        </row>
        <row r="262">
          <cell r="A262">
            <v>285</v>
          </cell>
          <cell r="B262" t="str">
            <v>DAMORIN GONCALVES JESSICA</v>
          </cell>
          <cell r="C262">
            <v>1.0042824074102236E-3</v>
          </cell>
          <cell r="D262" t="str">
            <v>1:26.77</v>
          </cell>
          <cell r="E262" t="str">
            <v>00001:26.77</v>
          </cell>
          <cell r="F262" t="str">
            <v>1:26.77</v>
          </cell>
          <cell r="G262" t="str">
            <v/>
          </cell>
          <cell r="H262" t="str">
            <v/>
          </cell>
          <cell r="I262" t="str">
            <v/>
          </cell>
          <cell r="J262">
            <v>1.2745370370370369E-3</v>
          </cell>
          <cell r="K262">
            <v>1.274652777777778E-3</v>
          </cell>
          <cell r="L262">
            <v>1.157407407410653E-7</v>
          </cell>
          <cell r="M262">
            <v>0</v>
          </cell>
          <cell r="N262">
            <v>6.9444444444639181E-4</v>
          </cell>
          <cell r="O262">
            <v>3.0092592592676978E-4</v>
          </cell>
          <cell r="P262">
            <v>8.9120370370620282E-6</v>
          </cell>
          <cell r="Q262">
            <v>1.0042824074102236E-3</v>
          </cell>
        </row>
        <row r="263">
          <cell r="A263">
            <v>286</v>
          </cell>
          <cell r="B263" t="str">
            <v>DA SILVA ALEXANDRA</v>
          </cell>
          <cell r="C263" t="str">
            <v>Abd</v>
          </cell>
          <cell r="D263" t="str">
            <v>Abd</v>
          </cell>
          <cell r="E263" t="str">
            <v>00000000Abd</v>
          </cell>
          <cell r="F263" t="str">
            <v>Abd</v>
          </cell>
          <cell r="G263" t="str">
            <v/>
          </cell>
          <cell r="H263" t="str">
            <v/>
          </cell>
          <cell r="I263" t="str">
            <v/>
          </cell>
          <cell r="J263">
            <v>1.2745370370370369E-3</v>
          </cell>
          <cell r="K263">
            <v>1.274652777777778E-3</v>
          </cell>
          <cell r="L263">
            <v>1.157407407410653E-7</v>
          </cell>
          <cell r="M263">
            <v>0</v>
          </cell>
          <cell r="N263">
            <v>0</v>
          </cell>
          <cell r="O263">
            <v>0</v>
          </cell>
          <cell r="P263" t="e">
            <v>#VALUE!</v>
          </cell>
          <cell r="Q263" t="str">
            <v>Abd</v>
          </cell>
        </row>
        <row r="264">
          <cell r="A264">
            <v>287</v>
          </cell>
          <cell r="B264" t="str">
            <v>LORET INES</v>
          </cell>
          <cell r="C264" t="str">
            <v>Abd</v>
          </cell>
          <cell r="D264" t="str">
            <v>Abd</v>
          </cell>
          <cell r="E264" t="str">
            <v>00000000Abd</v>
          </cell>
          <cell r="F264" t="str">
            <v>Abd</v>
          </cell>
          <cell r="G264" t="str">
            <v/>
          </cell>
          <cell r="H264" t="str">
            <v/>
          </cell>
          <cell r="I264" t="str">
            <v/>
          </cell>
          <cell r="J264">
            <v>1.2745370370370369E-3</v>
          </cell>
          <cell r="K264">
            <v>1.274652777777778E-3</v>
          </cell>
          <cell r="L264">
            <v>1.157407407410653E-7</v>
          </cell>
          <cell r="M264">
            <v>0</v>
          </cell>
          <cell r="N264">
            <v>0</v>
          </cell>
          <cell r="O264">
            <v>0</v>
          </cell>
          <cell r="P264" t="e">
            <v>#VALUE!</v>
          </cell>
          <cell r="Q264" t="str">
            <v>Abd</v>
          </cell>
        </row>
        <row r="265">
          <cell r="A265">
            <v>288</v>
          </cell>
          <cell r="B265" t="str">
            <v>GIRAUD SOPHIE</v>
          </cell>
          <cell r="C265">
            <v>7.4074074074281793E-4</v>
          </cell>
          <cell r="D265" t="str">
            <v>1:04.00</v>
          </cell>
          <cell r="E265" t="str">
            <v>00001:04.00</v>
          </cell>
          <cell r="F265" t="str">
            <v>1:04.00</v>
          </cell>
          <cell r="G265" t="str">
            <v/>
          </cell>
          <cell r="H265" t="str">
            <v/>
          </cell>
          <cell r="I265" t="str">
            <v/>
          </cell>
          <cell r="J265">
            <v>1.2745370370370369E-3</v>
          </cell>
          <cell r="K265">
            <v>1.274652777777778E-3</v>
          </cell>
          <cell r="L265">
            <v>1.157407407410653E-7</v>
          </cell>
          <cell r="M265">
            <v>0</v>
          </cell>
          <cell r="N265">
            <v>6.9444444444639181E-4</v>
          </cell>
          <cell r="O265">
            <v>4.629629629642612E-5</v>
          </cell>
          <cell r="P265">
            <v>0</v>
          </cell>
          <cell r="Q265">
            <v>7.4074074074281793E-4</v>
          </cell>
        </row>
        <row r="266">
          <cell r="A266">
            <v>289</v>
          </cell>
          <cell r="B266" t="str">
            <v>BOUCHER ANAIS</v>
          </cell>
          <cell r="C266">
            <v>8.4375000000236604E-4</v>
          </cell>
          <cell r="D266" t="str">
            <v>1:12.90</v>
          </cell>
          <cell r="E266" t="str">
            <v>00001:12.90</v>
          </cell>
          <cell r="F266" t="str">
            <v>1:12.90</v>
          </cell>
          <cell r="G266" t="str">
            <v/>
          </cell>
          <cell r="H266" t="str">
            <v/>
          </cell>
          <cell r="I266" t="str">
            <v/>
          </cell>
          <cell r="J266">
            <v>1.2745370370370369E-3</v>
          </cell>
          <cell r="K266">
            <v>1.274652777777778E-3</v>
          </cell>
          <cell r="L266">
            <v>1.157407407410653E-7</v>
          </cell>
          <cell r="M266">
            <v>0</v>
          </cell>
          <cell r="N266">
            <v>6.9444444444639181E-4</v>
          </cell>
          <cell r="O266">
            <v>1.3888888888927836E-4</v>
          </cell>
          <cell r="P266">
            <v>1.0416666666695877E-5</v>
          </cell>
          <cell r="Q266">
            <v>8.4375000000236604E-4</v>
          </cell>
        </row>
        <row r="267">
          <cell r="A267">
            <v>290</v>
          </cell>
          <cell r="B267" t="str">
            <v>COLLIGNON VALERIE</v>
          </cell>
          <cell r="C267">
            <v>9.0312500000253254E-4</v>
          </cell>
          <cell r="D267" t="str">
            <v>1:18.03</v>
          </cell>
          <cell r="E267" t="str">
            <v>00001:18.03</v>
          </cell>
          <cell r="F267" t="str">
            <v>1:18.03</v>
          </cell>
          <cell r="G267" t="str">
            <v/>
          </cell>
          <cell r="H267" t="str">
            <v/>
          </cell>
          <cell r="I267" t="str">
            <v/>
          </cell>
          <cell r="J267">
            <v>1.2745370370370369E-3</v>
          </cell>
          <cell r="K267">
            <v>1.274652777777778E-3</v>
          </cell>
          <cell r="L267">
            <v>1.157407407410653E-7</v>
          </cell>
          <cell r="M267">
            <v>0</v>
          </cell>
          <cell r="N267">
            <v>6.9444444444639181E-4</v>
          </cell>
          <cell r="O267">
            <v>2.0833333333391754E-4</v>
          </cell>
          <cell r="P267">
            <v>3.472222222231959E-7</v>
          </cell>
          <cell r="Q267">
            <v>9.0312500000253254E-4</v>
          </cell>
        </row>
        <row r="268">
          <cell r="A268">
            <v>291</v>
          </cell>
          <cell r="B268" t="str">
            <v>COMBET CÉLESTINE</v>
          </cell>
          <cell r="C268">
            <v>6.9652777777973098E-4</v>
          </cell>
          <cell r="D268" t="str">
            <v>1:00.18</v>
          </cell>
          <cell r="E268" t="str">
            <v>00001:00.18</v>
          </cell>
          <cell r="F268" t="str">
            <v>1:00.18</v>
          </cell>
          <cell r="G268" t="str">
            <v/>
          </cell>
          <cell r="H268" t="str">
            <v/>
          </cell>
          <cell r="I268" t="str">
            <v/>
          </cell>
          <cell r="J268">
            <v>1.2745370370370369E-3</v>
          </cell>
          <cell r="K268">
            <v>1.274652777777778E-3</v>
          </cell>
          <cell r="L268">
            <v>1.157407407410653E-7</v>
          </cell>
          <cell r="M268">
            <v>0</v>
          </cell>
          <cell r="N268">
            <v>6.9444444444639181E-4</v>
          </cell>
          <cell r="O268">
            <v>0</v>
          </cell>
          <cell r="P268">
            <v>2.0833333333391754E-6</v>
          </cell>
          <cell r="Q268">
            <v>6.9652777777973098E-4</v>
          </cell>
        </row>
        <row r="269">
          <cell r="A269">
            <v>292</v>
          </cell>
          <cell r="B269" t="str">
            <v>DEVISE FLORIANE</v>
          </cell>
          <cell r="C269" t="str">
            <v>Abd</v>
          </cell>
          <cell r="D269" t="str">
            <v>Abd</v>
          </cell>
          <cell r="E269" t="str">
            <v>00000000Abd</v>
          </cell>
          <cell r="F269" t="str">
            <v>Abd</v>
          </cell>
          <cell r="G269" t="str">
            <v/>
          </cell>
          <cell r="H269" t="str">
            <v/>
          </cell>
          <cell r="I269" t="str">
            <v/>
          </cell>
          <cell r="J269">
            <v>1.2745370370370369E-3</v>
          </cell>
          <cell r="K269">
            <v>1.274652777777778E-3</v>
          </cell>
          <cell r="L269">
            <v>1.157407407410653E-7</v>
          </cell>
          <cell r="M269">
            <v>0</v>
          </cell>
          <cell r="N269">
            <v>0</v>
          </cell>
          <cell r="O269">
            <v>0</v>
          </cell>
          <cell r="P269" t="e">
            <v>#VALUE!</v>
          </cell>
          <cell r="Q269" t="str">
            <v>Abd</v>
          </cell>
        </row>
        <row r="270">
          <cell r="A270">
            <v>293</v>
          </cell>
          <cell r="B270" t="str">
            <v>HUBERT VIANNEY</v>
          </cell>
          <cell r="C270">
            <v>7.0277777777974851E-4</v>
          </cell>
          <cell r="D270" t="str">
            <v>1:00.72</v>
          </cell>
          <cell r="E270" t="str">
            <v>00001:00.72</v>
          </cell>
          <cell r="F270" t="str">
            <v>1:00.72</v>
          </cell>
          <cell r="G270" t="str">
            <v/>
          </cell>
          <cell r="H270" t="str">
            <v/>
          </cell>
          <cell r="I270" t="str">
            <v/>
          </cell>
          <cell r="J270">
            <v>1.2745370370370369E-3</v>
          </cell>
          <cell r="K270">
            <v>1.274652777777778E-3</v>
          </cell>
          <cell r="L270">
            <v>1.157407407410653E-7</v>
          </cell>
          <cell r="M270">
            <v>0</v>
          </cell>
          <cell r="N270">
            <v>6.9444444444639181E-4</v>
          </cell>
          <cell r="O270">
            <v>0</v>
          </cell>
          <cell r="P270">
            <v>8.3333333333567017E-6</v>
          </cell>
          <cell r="Q270">
            <v>7.0277777777974851E-4</v>
          </cell>
        </row>
        <row r="271">
          <cell r="A271">
            <v>294</v>
          </cell>
          <cell r="B271" t="str">
            <v>MARCHESINI AURELIEN</v>
          </cell>
          <cell r="C271">
            <v>5.8946759259424558E-4</v>
          </cell>
          <cell r="D271" t="str">
            <v>50,93</v>
          </cell>
          <cell r="E271" t="str">
            <v>00000050,93</v>
          </cell>
          <cell r="F271" t="str">
            <v>50,93</v>
          </cell>
          <cell r="G271" t="str">
            <v/>
          </cell>
          <cell r="H271" t="str">
            <v/>
          </cell>
          <cell r="I271" t="str">
            <v/>
          </cell>
          <cell r="J271">
            <v>1.2745370370370369E-3</v>
          </cell>
          <cell r="K271">
            <v>1.274652777777778E-3</v>
          </cell>
          <cell r="L271">
            <v>1.157407407410653E-7</v>
          </cell>
          <cell r="M271">
            <v>0</v>
          </cell>
          <cell r="N271">
            <v>0</v>
          </cell>
          <cell r="O271">
            <v>5.7870370370532651E-4</v>
          </cell>
          <cell r="P271">
            <v>1.0763888888919073E-5</v>
          </cell>
          <cell r="Q271">
            <v>5.8946759259424558E-4</v>
          </cell>
        </row>
        <row r="272">
          <cell r="A272">
            <v>295</v>
          </cell>
          <cell r="B272" t="str">
            <v>GERY HUGO</v>
          </cell>
          <cell r="C272">
            <v>6.6192129629815246E-4</v>
          </cell>
          <cell r="D272" t="str">
            <v>57,19</v>
          </cell>
          <cell r="E272" t="str">
            <v>00000057,19</v>
          </cell>
          <cell r="F272" t="str">
            <v>57,19</v>
          </cell>
          <cell r="G272" t="str">
            <v/>
          </cell>
          <cell r="H272" t="str">
            <v/>
          </cell>
          <cell r="I272" t="str">
            <v/>
          </cell>
          <cell r="J272">
            <v>1.2745370370370369E-3</v>
          </cell>
          <cell r="K272">
            <v>1.274652777777778E-3</v>
          </cell>
          <cell r="L272">
            <v>1.157407407410653E-7</v>
          </cell>
          <cell r="M272">
            <v>0</v>
          </cell>
          <cell r="N272">
            <v>0</v>
          </cell>
          <cell r="O272">
            <v>6.5972222222407222E-4</v>
          </cell>
          <cell r="P272">
            <v>2.1990740740802407E-6</v>
          </cell>
          <cell r="Q272">
            <v>6.6192129629815246E-4</v>
          </cell>
        </row>
        <row r="273">
          <cell r="A273">
            <v>296</v>
          </cell>
          <cell r="B273" t="str">
            <v>CHANINET ANTOINE</v>
          </cell>
          <cell r="C273">
            <v>6.834490740759906E-4</v>
          </cell>
          <cell r="D273" t="str">
            <v>59,05</v>
          </cell>
          <cell r="E273" t="str">
            <v>00000059,05</v>
          </cell>
          <cell r="F273" t="str">
            <v>59,05</v>
          </cell>
          <cell r="G273" t="str">
            <v/>
          </cell>
          <cell r="H273" t="str">
            <v/>
          </cell>
          <cell r="I273" t="str">
            <v/>
          </cell>
          <cell r="J273">
            <v>1.2745370370370369E-3</v>
          </cell>
          <cell r="K273">
            <v>1.274652777777778E-3</v>
          </cell>
          <cell r="L273">
            <v>1.157407407410653E-7</v>
          </cell>
          <cell r="M273">
            <v>0</v>
          </cell>
          <cell r="N273">
            <v>0</v>
          </cell>
          <cell r="O273">
            <v>6.8287037037228528E-4</v>
          </cell>
          <cell r="P273">
            <v>5.7870370370532651E-7</v>
          </cell>
          <cell r="Q273">
            <v>6.834490740759906E-4</v>
          </cell>
        </row>
        <row r="274">
          <cell r="A274">
            <v>297</v>
          </cell>
          <cell r="B274" t="str">
            <v>LEYBROS ANTHONY</v>
          </cell>
          <cell r="C274" t="str">
            <v>Abd</v>
          </cell>
          <cell r="D274" t="str">
            <v>Abd</v>
          </cell>
          <cell r="E274" t="str">
            <v>00000000Abd</v>
          </cell>
          <cell r="F274" t="str">
            <v>Abd</v>
          </cell>
          <cell r="G274" t="str">
            <v/>
          </cell>
          <cell r="H274" t="str">
            <v/>
          </cell>
          <cell r="I274" t="str">
            <v/>
          </cell>
          <cell r="J274">
            <v>1.2745370370370369E-3</v>
          </cell>
          <cell r="K274">
            <v>1.274652777777778E-3</v>
          </cell>
          <cell r="L274">
            <v>1.157407407410653E-7</v>
          </cell>
          <cell r="M274">
            <v>0</v>
          </cell>
          <cell r="N274">
            <v>0</v>
          </cell>
          <cell r="O274">
            <v>0</v>
          </cell>
          <cell r="P274" t="e">
            <v>#VALUE!</v>
          </cell>
          <cell r="Q274" t="str">
            <v>Abd</v>
          </cell>
        </row>
        <row r="275">
          <cell r="A275">
            <v>298</v>
          </cell>
          <cell r="B275" t="str">
            <v>QUERLIOZ MAEL</v>
          </cell>
          <cell r="C275" t="str">
            <v>Abd</v>
          </cell>
          <cell r="D275" t="str">
            <v>Abd</v>
          </cell>
          <cell r="E275" t="str">
            <v>00000000Abd</v>
          </cell>
          <cell r="F275" t="str">
            <v>Abd</v>
          </cell>
          <cell r="G275" t="str">
            <v/>
          </cell>
          <cell r="H275" t="str">
            <v/>
          </cell>
          <cell r="I275" t="str">
            <v/>
          </cell>
          <cell r="J275">
            <v>1.2745370370370369E-3</v>
          </cell>
          <cell r="K275">
            <v>1.274652777777778E-3</v>
          </cell>
          <cell r="L275">
            <v>1.157407407410653E-7</v>
          </cell>
          <cell r="M275">
            <v>0</v>
          </cell>
          <cell r="N275">
            <v>0</v>
          </cell>
          <cell r="O275">
            <v>0</v>
          </cell>
          <cell r="P275" t="e">
            <v>#VALUE!</v>
          </cell>
          <cell r="Q275" t="str">
            <v>Abd</v>
          </cell>
        </row>
        <row r="276">
          <cell r="A276">
            <v>299</v>
          </cell>
          <cell r="B276" t="str">
            <v>ROCHEDY PIERRE</v>
          </cell>
          <cell r="C276">
            <v>5.824074074090406E-4</v>
          </cell>
          <cell r="D276" t="str">
            <v>50,32</v>
          </cell>
          <cell r="E276" t="str">
            <v>00000050,32</v>
          </cell>
          <cell r="F276" t="str">
            <v>50,32</v>
          </cell>
          <cell r="G276" t="str">
            <v/>
          </cell>
          <cell r="H276" t="str">
            <v/>
          </cell>
          <cell r="I276" t="str">
            <v/>
          </cell>
          <cell r="J276">
            <v>1.2745370370370369E-3</v>
          </cell>
          <cell r="K276">
            <v>1.274652777777778E-3</v>
          </cell>
          <cell r="L276">
            <v>1.157407407410653E-7</v>
          </cell>
          <cell r="M276">
            <v>0</v>
          </cell>
          <cell r="N276">
            <v>0</v>
          </cell>
          <cell r="O276">
            <v>5.7870370370532651E-4</v>
          </cell>
          <cell r="P276">
            <v>3.7037037037140896E-6</v>
          </cell>
          <cell r="Q276">
            <v>5.824074074090406E-4</v>
          </cell>
        </row>
        <row r="277">
          <cell r="A277">
            <v>300</v>
          </cell>
          <cell r="B277" t="str">
            <v>SALVI LUCAS</v>
          </cell>
          <cell r="C277">
            <v>4.6377314814944866E-4</v>
          </cell>
          <cell r="D277" t="str">
            <v>40,07</v>
          </cell>
          <cell r="E277" t="str">
            <v>00000040,07</v>
          </cell>
          <cell r="F277" t="str">
            <v>40,07</v>
          </cell>
          <cell r="G277" t="str">
            <v/>
          </cell>
          <cell r="H277" t="str">
            <v/>
          </cell>
          <cell r="I277" t="str">
            <v/>
          </cell>
          <cell r="J277">
            <v>1.2745370370370369E-3</v>
          </cell>
          <cell r="K277">
            <v>1.274652777777778E-3</v>
          </cell>
          <cell r="L277">
            <v>1.157407407410653E-7</v>
          </cell>
          <cell r="M277">
            <v>0</v>
          </cell>
          <cell r="N277">
            <v>0</v>
          </cell>
          <cell r="O277">
            <v>4.629629629642612E-4</v>
          </cell>
          <cell r="P277">
            <v>8.1018518518745711E-7</v>
          </cell>
          <cell r="Q277">
            <v>4.6377314814944866E-4</v>
          </cell>
        </row>
        <row r="278">
          <cell r="A278">
            <v>301</v>
          </cell>
          <cell r="B278" t="str">
            <v>TETAUD CLEMENT</v>
          </cell>
          <cell r="C278">
            <v>6.4293981481661775E-4</v>
          </cell>
          <cell r="D278" t="str">
            <v>55,55</v>
          </cell>
          <cell r="E278" t="str">
            <v>00000055,55</v>
          </cell>
          <cell r="F278" t="str">
            <v>55,55</v>
          </cell>
          <cell r="G278" t="str">
            <v/>
          </cell>
          <cell r="H278" t="str">
            <v/>
          </cell>
          <cell r="I278" t="str">
            <v/>
          </cell>
          <cell r="J278">
            <v>1.2745370370370369E-3</v>
          </cell>
          <cell r="K278">
            <v>1.274652777777778E-3</v>
          </cell>
          <cell r="L278">
            <v>1.157407407410653E-7</v>
          </cell>
          <cell r="M278">
            <v>0</v>
          </cell>
          <cell r="N278">
            <v>0</v>
          </cell>
          <cell r="O278">
            <v>6.3657407407585916E-4</v>
          </cell>
          <cell r="P278">
            <v>6.3657407407585916E-6</v>
          </cell>
          <cell r="Q278">
            <v>6.4293981481661775E-4</v>
          </cell>
        </row>
        <row r="279">
          <cell r="A279">
            <v>302</v>
          </cell>
          <cell r="B279" t="str">
            <v>RUBIN-DELANCHY SEBASTIEN</v>
          </cell>
          <cell r="C279">
            <v>4.8912037037174196E-4</v>
          </cell>
          <cell r="D279" t="str">
            <v>42,26</v>
          </cell>
          <cell r="E279" t="str">
            <v>00000042,26</v>
          </cell>
          <cell r="F279" t="str">
            <v>42,26</v>
          </cell>
          <cell r="G279" t="str">
            <v/>
          </cell>
          <cell r="H279" t="str">
            <v/>
          </cell>
          <cell r="I279" t="str">
            <v/>
          </cell>
          <cell r="J279">
            <v>1.2745370370370369E-3</v>
          </cell>
          <cell r="K279">
            <v>1.274652777777778E-3</v>
          </cell>
          <cell r="L279">
            <v>1.157407407410653E-7</v>
          </cell>
          <cell r="M279">
            <v>0</v>
          </cell>
          <cell r="N279">
            <v>0</v>
          </cell>
          <cell r="O279">
            <v>4.8611111111247426E-4</v>
          </cell>
          <cell r="P279">
            <v>3.0092592592676978E-6</v>
          </cell>
          <cell r="Q279">
            <v>4.8912037037174196E-4</v>
          </cell>
        </row>
        <row r="280">
          <cell r="A280">
            <v>303</v>
          </cell>
          <cell r="B280" t="str">
            <v>CHARMOT SAMUEL</v>
          </cell>
          <cell r="C280">
            <v>6.5486111111294747E-4</v>
          </cell>
          <cell r="D280" t="str">
            <v>56,58</v>
          </cell>
          <cell r="E280" t="str">
            <v>00000056,58</v>
          </cell>
          <cell r="F280" t="str">
            <v>56,58</v>
          </cell>
          <cell r="G280" t="str">
            <v/>
          </cell>
          <cell r="H280" t="str">
            <v/>
          </cell>
          <cell r="I280" t="str">
            <v/>
          </cell>
          <cell r="J280">
            <v>1.2745370370370369E-3</v>
          </cell>
          <cell r="K280">
            <v>1.274652777777778E-3</v>
          </cell>
          <cell r="L280">
            <v>1.157407407410653E-7</v>
          </cell>
          <cell r="M280">
            <v>0</v>
          </cell>
          <cell r="N280">
            <v>0</v>
          </cell>
          <cell r="O280">
            <v>6.4814814814996569E-4</v>
          </cell>
          <cell r="P280">
            <v>6.7129629629817875E-6</v>
          </cell>
          <cell r="Q280">
            <v>6.5486111111294747E-4</v>
          </cell>
        </row>
        <row r="281">
          <cell r="A281">
            <v>304</v>
          </cell>
          <cell r="B281" t="str">
            <v>VIGNERON HUGO</v>
          </cell>
          <cell r="C281">
            <v>6.7696759259449095E-4</v>
          </cell>
          <cell r="D281" t="str">
            <v>58,49</v>
          </cell>
          <cell r="E281" t="str">
            <v>00000058,49</v>
          </cell>
          <cell r="F281" t="str">
            <v>58,49</v>
          </cell>
          <cell r="G281" t="str">
            <v/>
          </cell>
          <cell r="H281" t="str">
            <v/>
          </cell>
          <cell r="I281" t="str">
            <v/>
          </cell>
          <cell r="J281">
            <v>1.2745370370370369E-3</v>
          </cell>
          <cell r="K281">
            <v>1.274652777777778E-3</v>
          </cell>
          <cell r="L281">
            <v>1.157407407410653E-7</v>
          </cell>
          <cell r="M281">
            <v>0</v>
          </cell>
          <cell r="N281">
            <v>0</v>
          </cell>
          <cell r="O281">
            <v>6.7129629629817875E-4</v>
          </cell>
          <cell r="P281">
            <v>5.6712962963121998E-6</v>
          </cell>
          <cell r="Q281">
            <v>6.7696759259449095E-4</v>
          </cell>
        </row>
        <row r="282">
          <cell r="A282">
            <v>305</v>
          </cell>
          <cell r="B282" t="str">
            <v>ELIE EDOUARD</v>
          </cell>
          <cell r="C282">
            <v>6.5636574074258132E-4</v>
          </cell>
          <cell r="D282" t="str">
            <v>56,71</v>
          </cell>
          <cell r="E282" t="str">
            <v>00000056,71</v>
          </cell>
          <cell r="F282" t="str">
            <v>56,71</v>
          </cell>
          <cell r="G282" t="str">
            <v/>
          </cell>
          <cell r="H282" t="str">
            <v/>
          </cell>
          <cell r="I282" t="str">
            <v/>
          </cell>
          <cell r="J282">
            <v>1.2745370370370369E-3</v>
          </cell>
          <cell r="K282">
            <v>1.274652777777778E-3</v>
          </cell>
          <cell r="L282">
            <v>1.157407407410653E-7</v>
          </cell>
          <cell r="M282">
            <v>0</v>
          </cell>
          <cell r="N282">
            <v>0</v>
          </cell>
          <cell r="O282">
            <v>6.4814814814996569E-4</v>
          </cell>
          <cell r="P282">
            <v>8.2175925926156364E-6</v>
          </cell>
          <cell r="Q282">
            <v>6.5636574074258132E-4</v>
          </cell>
        </row>
        <row r="283">
          <cell r="A283">
            <v>306</v>
          </cell>
          <cell r="B283" t="str">
            <v>BENASSE BASTIEN</v>
          </cell>
          <cell r="C283">
            <v>7.3553240740946999E-4</v>
          </cell>
          <cell r="D283" t="str">
            <v>1:03.55</v>
          </cell>
          <cell r="E283" t="str">
            <v>00001:03.55</v>
          </cell>
          <cell r="F283" t="str">
            <v>1:03.55</v>
          </cell>
          <cell r="G283" t="str">
            <v/>
          </cell>
          <cell r="H283" t="str">
            <v/>
          </cell>
          <cell r="I283" t="str">
            <v/>
          </cell>
          <cell r="J283">
            <v>1.2745370370370369E-3</v>
          </cell>
          <cell r="K283">
            <v>1.274652777777778E-3</v>
          </cell>
          <cell r="L283">
            <v>1.157407407410653E-7</v>
          </cell>
          <cell r="M283">
            <v>0</v>
          </cell>
          <cell r="N283">
            <v>6.9444444444639181E-4</v>
          </cell>
          <cell r="O283">
            <v>3.472222222231959E-5</v>
          </cell>
          <cell r="P283">
            <v>6.3657407407585916E-6</v>
          </cell>
          <cell r="Q283">
            <v>7.3553240740946999E-4</v>
          </cell>
        </row>
        <row r="284">
          <cell r="A284">
            <v>307</v>
          </cell>
          <cell r="B284" t="str">
            <v>RAULT JULIEN</v>
          </cell>
          <cell r="C284">
            <v>6.2488425926101156E-4</v>
          </cell>
          <cell r="D284" t="str">
            <v>53,99</v>
          </cell>
          <cell r="E284" t="str">
            <v>00000053,99</v>
          </cell>
          <cell r="F284" t="str">
            <v>53,99</v>
          </cell>
          <cell r="G284" t="str">
            <v/>
          </cell>
          <cell r="H284" t="str">
            <v/>
          </cell>
          <cell r="I284" t="str">
            <v/>
          </cell>
          <cell r="J284">
            <v>1.2745370370370369E-3</v>
          </cell>
          <cell r="K284">
            <v>1.274652777777778E-3</v>
          </cell>
          <cell r="L284">
            <v>1.157407407410653E-7</v>
          </cell>
          <cell r="M284">
            <v>0</v>
          </cell>
          <cell r="N284">
            <v>0</v>
          </cell>
          <cell r="O284">
            <v>6.134259259276461E-4</v>
          </cell>
          <cell r="P284">
            <v>1.1458333333365465E-5</v>
          </cell>
          <cell r="Q284">
            <v>6.2488425926101156E-4</v>
          </cell>
        </row>
        <row r="285">
          <cell r="A285">
            <v>308</v>
          </cell>
          <cell r="B285" t="str">
            <v>VABRE ROMAIN</v>
          </cell>
          <cell r="C285" t="str">
            <v>Abd</v>
          </cell>
          <cell r="D285" t="str">
            <v>Abd</v>
          </cell>
          <cell r="E285" t="str">
            <v>00000000Abd</v>
          </cell>
          <cell r="F285" t="str">
            <v>Abd</v>
          </cell>
          <cell r="G285" t="str">
            <v/>
          </cell>
          <cell r="H285" t="str">
            <v/>
          </cell>
          <cell r="I285" t="str">
            <v/>
          </cell>
          <cell r="J285">
            <v>1.2745370370370369E-3</v>
          </cell>
          <cell r="K285">
            <v>1.274652777777778E-3</v>
          </cell>
          <cell r="L285">
            <v>1.157407407410653E-7</v>
          </cell>
          <cell r="M285">
            <v>0</v>
          </cell>
          <cell r="N285">
            <v>0</v>
          </cell>
          <cell r="O285">
            <v>0</v>
          </cell>
          <cell r="P285" t="e">
            <v>#VALUE!</v>
          </cell>
          <cell r="Q285" t="str">
            <v>Abd</v>
          </cell>
        </row>
        <row r="286">
          <cell r="A286">
            <v>309</v>
          </cell>
          <cell r="B286" t="str">
            <v>MACARIO MICHAEL</v>
          </cell>
          <cell r="C286">
            <v>7.0104166666863253E-4</v>
          </cell>
          <cell r="D286" t="str">
            <v>1:00.57</v>
          </cell>
          <cell r="E286" t="str">
            <v>00001:00.57</v>
          </cell>
          <cell r="F286" t="str">
            <v>1:00.57</v>
          </cell>
          <cell r="G286" t="str">
            <v/>
          </cell>
          <cell r="H286" t="str">
            <v/>
          </cell>
          <cell r="I286" t="str">
            <v/>
          </cell>
          <cell r="J286">
            <v>1.2745370370370369E-3</v>
          </cell>
          <cell r="K286">
            <v>1.274652777777778E-3</v>
          </cell>
          <cell r="L286">
            <v>1.157407407410653E-7</v>
          </cell>
          <cell r="M286">
            <v>0</v>
          </cell>
          <cell r="N286">
            <v>6.9444444444639181E-4</v>
          </cell>
          <cell r="O286">
            <v>0</v>
          </cell>
          <cell r="P286">
            <v>6.5972222222407222E-6</v>
          </cell>
          <cell r="Q286">
            <v>7.0104166666863253E-4</v>
          </cell>
        </row>
        <row r="287">
          <cell r="A287">
            <v>310</v>
          </cell>
          <cell r="B287" t="str">
            <v>GELY JONATHAN</v>
          </cell>
          <cell r="C287">
            <v>7.4942129629839782E-4</v>
          </cell>
          <cell r="D287" t="str">
            <v>1:04.75</v>
          </cell>
          <cell r="E287" t="str">
            <v>00001:04.75</v>
          </cell>
          <cell r="F287" t="str">
            <v>1:04.75</v>
          </cell>
          <cell r="G287" t="str">
            <v/>
          </cell>
          <cell r="H287" t="str">
            <v/>
          </cell>
          <cell r="I287" t="str">
            <v/>
          </cell>
          <cell r="J287">
            <v>1.2745370370370369E-3</v>
          </cell>
          <cell r="K287">
            <v>1.274652777777778E-3</v>
          </cell>
          <cell r="L287">
            <v>1.157407407410653E-7</v>
          </cell>
          <cell r="M287">
            <v>0</v>
          </cell>
          <cell r="N287">
            <v>6.9444444444639181E-4</v>
          </cell>
          <cell r="O287">
            <v>4.629629629642612E-5</v>
          </cell>
          <cell r="P287">
            <v>8.6805555555798976E-6</v>
          </cell>
          <cell r="Q287">
            <v>7.4942129629839782E-4</v>
          </cell>
        </row>
        <row r="288">
          <cell r="A288">
            <v>311</v>
          </cell>
          <cell r="B288" t="str">
            <v>POUPART PAUL</v>
          </cell>
          <cell r="C288">
            <v>6.9606481481676672E-4</v>
          </cell>
          <cell r="D288" t="str">
            <v>1:00.14</v>
          </cell>
          <cell r="E288" t="str">
            <v>00001:00.14</v>
          </cell>
          <cell r="F288" t="str">
            <v>1:00.14</v>
          </cell>
          <cell r="G288" t="str">
            <v/>
          </cell>
          <cell r="H288" t="str">
            <v/>
          </cell>
          <cell r="I288" t="str">
            <v/>
          </cell>
          <cell r="J288">
            <v>1.2745370370370369E-3</v>
          </cell>
          <cell r="K288">
            <v>1.274652777777778E-3</v>
          </cell>
          <cell r="L288">
            <v>1.157407407410653E-7</v>
          </cell>
          <cell r="M288">
            <v>0</v>
          </cell>
          <cell r="N288">
            <v>6.9444444444639181E-4</v>
          </cell>
          <cell r="O288">
            <v>0</v>
          </cell>
          <cell r="P288">
            <v>1.6203703703749142E-6</v>
          </cell>
          <cell r="Q288">
            <v>6.9606481481676672E-4</v>
          </cell>
        </row>
        <row r="289">
          <cell r="A289">
            <v>312</v>
          </cell>
          <cell r="B289" t="str">
            <v>DOUVENOULT THOMAS</v>
          </cell>
          <cell r="C289">
            <v>1.2488425925960946E-3</v>
          </cell>
          <cell r="D289" t="str">
            <v>1:47.90</v>
          </cell>
          <cell r="E289" t="str">
            <v>00001:47.90</v>
          </cell>
          <cell r="F289" t="str">
            <v>1:47.90</v>
          </cell>
          <cell r="G289" t="str">
            <v/>
          </cell>
          <cell r="H289" t="str">
            <v/>
          </cell>
          <cell r="I289" t="str">
            <v/>
          </cell>
          <cell r="J289">
            <v>1.2745370370370369E-3</v>
          </cell>
          <cell r="K289">
            <v>1.274652777777778E-3</v>
          </cell>
          <cell r="L289">
            <v>1.157407407410653E-7</v>
          </cell>
          <cell r="M289">
            <v>0</v>
          </cell>
          <cell r="N289">
            <v>6.9444444444639181E-4</v>
          </cell>
          <cell r="O289">
            <v>5.4398148148300692E-4</v>
          </cell>
          <cell r="P289">
            <v>1.0416666666695877E-5</v>
          </cell>
          <cell r="Q289">
            <v>1.2488425925960946E-3</v>
          </cell>
        </row>
        <row r="290">
          <cell r="A290">
            <v>313</v>
          </cell>
          <cell r="B290" t="str">
            <v>REIMER OLIVIER</v>
          </cell>
          <cell r="C290">
            <v>6.7395833333522325E-4</v>
          </cell>
          <cell r="D290" t="str">
            <v>58,23</v>
          </cell>
          <cell r="E290" t="str">
            <v>00000058,23</v>
          </cell>
          <cell r="F290" t="str">
            <v>58,23</v>
          </cell>
          <cell r="G290" t="str">
            <v/>
          </cell>
          <cell r="H290" t="str">
            <v/>
          </cell>
          <cell r="I290" t="str">
            <v/>
          </cell>
          <cell r="J290">
            <v>1.2745370370370369E-3</v>
          </cell>
          <cell r="K290">
            <v>1.274652777777778E-3</v>
          </cell>
          <cell r="L290">
            <v>1.157407407410653E-7</v>
          </cell>
          <cell r="M290">
            <v>0</v>
          </cell>
          <cell r="N290">
            <v>0</v>
          </cell>
          <cell r="O290">
            <v>6.7129629629817875E-4</v>
          </cell>
          <cell r="P290">
            <v>2.6620370370445019E-6</v>
          </cell>
          <cell r="Q290">
            <v>6.7395833333522325E-4</v>
          </cell>
        </row>
        <row r="291">
          <cell r="A291">
            <v>314</v>
          </cell>
          <cell r="B291" t="str">
            <v>VERGEON ANTOINE</v>
          </cell>
          <cell r="C291">
            <v>8.585648148172224E-4</v>
          </cell>
          <cell r="D291" t="str">
            <v>1:14.18</v>
          </cell>
          <cell r="E291" t="str">
            <v>00001:14.18</v>
          </cell>
          <cell r="F291" t="str">
            <v>1:14.18</v>
          </cell>
          <cell r="G291" t="str">
            <v/>
          </cell>
          <cell r="H291" t="str">
            <v/>
          </cell>
          <cell r="I291" t="str">
            <v/>
          </cell>
          <cell r="J291">
            <v>1.2745370370370369E-3</v>
          </cell>
          <cell r="K291">
            <v>1.274652777777778E-3</v>
          </cell>
          <cell r="L291">
            <v>1.157407407410653E-7</v>
          </cell>
          <cell r="M291">
            <v>0</v>
          </cell>
          <cell r="N291">
            <v>6.9444444444639181E-4</v>
          </cell>
          <cell r="O291">
            <v>1.6203703703749142E-4</v>
          </cell>
          <cell r="P291">
            <v>2.0833333333391754E-6</v>
          </cell>
          <cell r="Q291">
            <v>8.585648148172224E-4</v>
          </cell>
        </row>
        <row r="292">
          <cell r="A292">
            <v>315</v>
          </cell>
          <cell r="B292" t="str">
            <v>ALAGBADA DAVY</v>
          </cell>
          <cell r="C292">
            <v>8.1828703703933168E-4</v>
          </cell>
          <cell r="D292" t="str">
            <v>1:10.70</v>
          </cell>
          <cell r="E292" t="str">
            <v>00001:10.70</v>
          </cell>
          <cell r="F292" t="str">
            <v>1:10.70</v>
          </cell>
          <cell r="G292" t="str">
            <v/>
          </cell>
          <cell r="H292" t="str">
            <v/>
          </cell>
          <cell r="I292" t="str">
            <v/>
          </cell>
          <cell r="J292">
            <v>1.2745370370370369E-3</v>
          </cell>
          <cell r="K292">
            <v>1.274652777777778E-3</v>
          </cell>
          <cell r="L292">
            <v>1.157407407410653E-7</v>
          </cell>
          <cell r="M292">
            <v>0</v>
          </cell>
          <cell r="N292">
            <v>6.9444444444639181E-4</v>
          </cell>
          <cell r="O292">
            <v>1.157407407410653E-4</v>
          </cell>
          <cell r="P292">
            <v>8.1018518518745711E-6</v>
          </cell>
          <cell r="Q292">
            <v>8.1828703703933168E-4</v>
          </cell>
        </row>
        <row r="293">
          <cell r="A293">
            <v>316</v>
          </cell>
          <cell r="B293" t="str">
            <v>AVEROUS BAPTISTE</v>
          </cell>
          <cell r="C293">
            <v>1.139583333336529E-3</v>
          </cell>
          <cell r="D293" t="str">
            <v>1:38.46</v>
          </cell>
          <cell r="E293" t="str">
            <v>00001:38.46</v>
          </cell>
          <cell r="F293" t="str">
            <v>1:38.46</v>
          </cell>
          <cell r="G293" t="str">
            <v/>
          </cell>
          <cell r="H293" t="str">
            <v/>
          </cell>
          <cell r="I293" t="str">
            <v/>
          </cell>
          <cell r="J293">
            <v>1.2745370370370369E-3</v>
          </cell>
          <cell r="K293">
            <v>1.274652777777778E-3</v>
          </cell>
          <cell r="L293">
            <v>1.157407407410653E-7</v>
          </cell>
          <cell r="M293">
            <v>0</v>
          </cell>
          <cell r="N293">
            <v>6.9444444444639181E-4</v>
          </cell>
          <cell r="O293">
            <v>4.3981481481604814E-4</v>
          </cell>
          <cell r="P293">
            <v>5.3240740740890038E-6</v>
          </cell>
          <cell r="Q293">
            <v>1.139583333336529E-3</v>
          </cell>
        </row>
        <row r="294">
          <cell r="A294">
            <v>317</v>
          </cell>
          <cell r="B294" t="str">
            <v>GAINE ULRICH</v>
          </cell>
          <cell r="C294">
            <v>8.6134259259500797E-4</v>
          </cell>
          <cell r="D294" t="str">
            <v>1:14.42</v>
          </cell>
          <cell r="E294" t="str">
            <v>00001:14.42</v>
          </cell>
          <cell r="F294" t="str">
            <v>1:14.42</v>
          </cell>
          <cell r="G294" t="str">
            <v/>
          </cell>
          <cell r="H294" t="str">
            <v/>
          </cell>
          <cell r="I294" t="str">
            <v/>
          </cell>
          <cell r="J294">
            <v>1.2745370370370369E-3</v>
          </cell>
          <cell r="K294">
            <v>1.274652777777778E-3</v>
          </cell>
          <cell r="L294">
            <v>1.157407407410653E-7</v>
          </cell>
          <cell r="M294">
            <v>0</v>
          </cell>
          <cell r="N294">
            <v>6.9444444444639181E-4</v>
          </cell>
          <cell r="O294">
            <v>1.6203703703749142E-4</v>
          </cell>
          <cell r="P294">
            <v>4.8611111111247426E-6</v>
          </cell>
          <cell r="Q294">
            <v>8.6134259259500797E-4</v>
          </cell>
        </row>
        <row r="295">
          <cell r="A295">
            <v>318</v>
          </cell>
          <cell r="B295" t="str">
            <v>VARLOTEAU ANTHONY</v>
          </cell>
          <cell r="C295">
            <v>7.3067129629834525E-4</v>
          </cell>
          <cell r="D295" t="str">
            <v>1:03.13</v>
          </cell>
          <cell r="E295" t="str">
            <v>00001:03.13</v>
          </cell>
          <cell r="F295" t="str">
            <v>1:03.13</v>
          </cell>
          <cell r="G295" t="str">
            <v/>
          </cell>
          <cell r="H295" t="str">
            <v/>
          </cell>
          <cell r="I295" t="str">
            <v/>
          </cell>
          <cell r="J295">
            <v>1.2745370370370369E-3</v>
          </cell>
          <cell r="K295">
            <v>1.274652777777778E-3</v>
          </cell>
          <cell r="L295">
            <v>1.157407407410653E-7</v>
          </cell>
          <cell r="M295">
            <v>0</v>
          </cell>
          <cell r="N295">
            <v>6.9444444444639181E-4</v>
          </cell>
          <cell r="O295">
            <v>3.472222222231959E-5</v>
          </cell>
          <cell r="P295">
            <v>1.5046296296338489E-6</v>
          </cell>
          <cell r="Q295">
            <v>7.3067129629834525E-4</v>
          </cell>
        </row>
        <row r="296">
          <cell r="A296">
            <v>319</v>
          </cell>
          <cell r="B296" t="str">
            <v>HENNEGHIEN JORDAN</v>
          </cell>
          <cell r="C296">
            <v>6.8923611111304387E-4</v>
          </cell>
          <cell r="D296" t="str">
            <v>59,55</v>
          </cell>
          <cell r="E296" t="str">
            <v>00000059,55</v>
          </cell>
          <cell r="F296" t="str">
            <v>59,55</v>
          </cell>
          <cell r="G296" t="str">
            <v/>
          </cell>
          <cell r="H296" t="str">
            <v/>
          </cell>
          <cell r="I296" t="str">
            <v/>
          </cell>
          <cell r="J296">
            <v>1.2745370370370369E-3</v>
          </cell>
          <cell r="K296">
            <v>1.274652777777778E-3</v>
          </cell>
          <cell r="L296">
            <v>1.157407407410653E-7</v>
          </cell>
          <cell r="M296">
            <v>0</v>
          </cell>
          <cell r="N296">
            <v>0</v>
          </cell>
          <cell r="O296">
            <v>6.8287037037228528E-4</v>
          </cell>
          <cell r="P296">
            <v>6.3657407407585916E-6</v>
          </cell>
          <cell r="Q296">
            <v>6.8923611111304387E-4</v>
          </cell>
        </row>
        <row r="297">
          <cell r="A297">
            <v>320</v>
          </cell>
          <cell r="B297" t="str">
            <v>ONCUL SEFA</v>
          </cell>
          <cell r="C297">
            <v>7.7349537037253941E-4</v>
          </cell>
          <cell r="D297" t="str">
            <v>1:06.83</v>
          </cell>
          <cell r="E297" t="str">
            <v>00001:06.83</v>
          </cell>
          <cell r="F297" t="str">
            <v>1:06.83</v>
          </cell>
          <cell r="G297" t="str">
            <v/>
          </cell>
          <cell r="H297" t="str">
            <v/>
          </cell>
          <cell r="I297" t="str">
            <v/>
          </cell>
          <cell r="J297">
            <v>1.2745370370370369E-3</v>
          </cell>
          <cell r="K297">
            <v>1.274652777777778E-3</v>
          </cell>
          <cell r="L297">
            <v>1.157407407410653E-7</v>
          </cell>
          <cell r="M297">
            <v>0</v>
          </cell>
          <cell r="N297">
            <v>6.9444444444639181E-4</v>
          </cell>
          <cell r="O297">
            <v>6.9444444444639181E-5</v>
          </cell>
          <cell r="P297">
            <v>9.60648148150842E-6</v>
          </cell>
          <cell r="Q297">
            <v>7.7349537037253941E-4</v>
          </cell>
        </row>
        <row r="298">
          <cell r="A298">
            <v>321</v>
          </cell>
          <cell r="B298" t="str">
            <v>ROSSI ANTOINE</v>
          </cell>
          <cell r="C298">
            <v>7.6493055555770057E-4</v>
          </cell>
          <cell r="D298" t="str">
            <v>1:06.09</v>
          </cell>
          <cell r="E298" t="str">
            <v>00001:06.09</v>
          </cell>
          <cell r="F298" t="str">
            <v>1:06.09</v>
          </cell>
          <cell r="G298" t="str">
            <v/>
          </cell>
          <cell r="H298" t="str">
            <v/>
          </cell>
          <cell r="I298" t="str">
            <v/>
          </cell>
          <cell r="J298">
            <v>1.2745370370370369E-3</v>
          </cell>
          <cell r="K298">
            <v>1.274652777777778E-3</v>
          </cell>
          <cell r="L298">
            <v>1.157407407410653E-7</v>
          </cell>
          <cell r="M298">
            <v>0</v>
          </cell>
          <cell r="N298">
            <v>6.9444444444639181E-4</v>
          </cell>
          <cell r="O298">
            <v>6.9444444444639181E-5</v>
          </cell>
          <cell r="P298">
            <v>1.0416666666695877E-6</v>
          </cell>
          <cell r="Q298">
            <v>7.6493055555770057E-4</v>
          </cell>
        </row>
        <row r="299">
          <cell r="A299">
            <v>322</v>
          </cell>
          <cell r="B299" t="str">
            <v>BARRE WILLIAM</v>
          </cell>
          <cell r="C299">
            <v>8.0451388889114491E-4</v>
          </cell>
          <cell r="D299" t="str">
            <v>1:09.51</v>
          </cell>
          <cell r="E299" t="str">
            <v>00001:09.51</v>
          </cell>
          <cell r="F299" t="str">
            <v>1:09.51</v>
          </cell>
          <cell r="G299" t="str">
            <v/>
          </cell>
          <cell r="H299" t="str">
            <v/>
          </cell>
          <cell r="I299" t="str">
            <v/>
          </cell>
          <cell r="J299">
            <v>1.2745370370370369E-3</v>
          </cell>
          <cell r="K299">
            <v>1.274652777777778E-3</v>
          </cell>
          <cell r="L299">
            <v>1.157407407410653E-7</v>
          </cell>
          <cell r="M299">
            <v>0</v>
          </cell>
          <cell r="N299">
            <v>6.9444444444639181E-4</v>
          </cell>
          <cell r="O299">
            <v>1.0416666666695877E-4</v>
          </cell>
          <cell r="P299">
            <v>5.9027777777943304E-6</v>
          </cell>
          <cell r="Q299">
            <v>8.0451388889114491E-4</v>
          </cell>
        </row>
        <row r="300">
          <cell r="A300">
            <v>323</v>
          </cell>
          <cell r="B300" t="str">
            <v>MARCHIVE THIBAULT</v>
          </cell>
          <cell r="C300">
            <v>7.0266203703900744E-4</v>
          </cell>
          <cell r="D300" t="str">
            <v>1:00.71</v>
          </cell>
          <cell r="E300" t="str">
            <v>00001:00.71</v>
          </cell>
          <cell r="F300" t="str">
            <v>1:00.71</v>
          </cell>
          <cell r="G300" t="str">
            <v/>
          </cell>
          <cell r="H300" t="str">
            <v/>
          </cell>
          <cell r="I300" t="str">
            <v/>
          </cell>
          <cell r="J300">
            <v>1.2745370370370369E-3</v>
          </cell>
          <cell r="K300">
            <v>1.274652777777778E-3</v>
          </cell>
          <cell r="L300">
            <v>1.157407407410653E-7</v>
          </cell>
          <cell r="M300">
            <v>0</v>
          </cell>
          <cell r="N300">
            <v>6.9444444444639181E-4</v>
          </cell>
          <cell r="O300">
            <v>0</v>
          </cell>
          <cell r="P300">
            <v>8.2175925926156364E-6</v>
          </cell>
          <cell r="Q300">
            <v>7.0266203703900744E-4</v>
          </cell>
        </row>
        <row r="301">
          <cell r="A301">
            <v>324</v>
          </cell>
          <cell r="B301" t="str">
            <v>FREYSSINET SIDNEY</v>
          </cell>
          <cell r="C301">
            <v>6.1087962963134266E-4</v>
          </cell>
          <cell r="D301" t="str">
            <v>52,78</v>
          </cell>
          <cell r="E301" t="str">
            <v>00000052,78</v>
          </cell>
          <cell r="F301" t="str">
            <v>52,78</v>
          </cell>
          <cell r="G301" t="str">
            <v/>
          </cell>
          <cell r="H301" t="str">
            <v/>
          </cell>
          <cell r="I301" t="str">
            <v/>
          </cell>
          <cell r="J301">
            <v>1.2745370370370369E-3</v>
          </cell>
          <cell r="K301">
            <v>1.274652777777778E-3</v>
          </cell>
          <cell r="L301">
            <v>1.157407407410653E-7</v>
          </cell>
          <cell r="M301">
            <v>0</v>
          </cell>
          <cell r="N301">
            <v>0</v>
          </cell>
          <cell r="O301">
            <v>6.0185185185353957E-4</v>
          </cell>
          <cell r="P301">
            <v>9.0277777778030935E-6</v>
          </cell>
          <cell r="Q301">
            <v>6.1087962963134266E-4</v>
          </cell>
        </row>
        <row r="302">
          <cell r="A302">
            <v>325</v>
          </cell>
          <cell r="B302" t="str">
            <v>DIETRICH MAXIME</v>
          </cell>
          <cell r="C302">
            <v>8.6076388889130264E-4</v>
          </cell>
          <cell r="D302" t="str">
            <v>1:14.37</v>
          </cell>
          <cell r="E302" t="str">
            <v>00001:14.37</v>
          </cell>
          <cell r="F302" t="str">
            <v>1:14.37</v>
          </cell>
          <cell r="G302" t="str">
            <v/>
          </cell>
          <cell r="H302" t="str">
            <v/>
          </cell>
          <cell r="I302" t="str">
            <v/>
          </cell>
          <cell r="J302">
            <v>1.2745370370370369E-3</v>
          </cell>
          <cell r="K302">
            <v>1.274652777777778E-3</v>
          </cell>
          <cell r="L302">
            <v>1.157407407410653E-7</v>
          </cell>
          <cell r="M302">
            <v>0</v>
          </cell>
          <cell r="N302">
            <v>6.9444444444639181E-4</v>
          </cell>
          <cell r="O302">
            <v>1.6203703703749142E-4</v>
          </cell>
          <cell r="P302">
            <v>4.2824074074194161E-6</v>
          </cell>
          <cell r="Q302">
            <v>8.6076388889130264E-4</v>
          </cell>
        </row>
        <row r="303">
          <cell r="A303">
            <v>326</v>
          </cell>
          <cell r="B303" t="str">
            <v>GENIEYS LEON</v>
          </cell>
          <cell r="C303" t="str">
            <v>Abd</v>
          </cell>
          <cell r="D303" t="str">
            <v>Abd</v>
          </cell>
          <cell r="E303" t="str">
            <v>00000000Abd</v>
          </cell>
          <cell r="F303" t="str">
            <v>Abd</v>
          </cell>
          <cell r="G303" t="str">
            <v/>
          </cell>
          <cell r="H303" t="str">
            <v/>
          </cell>
          <cell r="I303" t="str">
            <v/>
          </cell>
          <cell r="J303">
            <v>1.2745370370370369E-3</v>
          </cell>
          <cell r="K303">
            <v>1.274652777777778E-3</v>
          </cell>
          <cell r="L303">
            <v>1.157407407410653E-7</v>
          </cell>
          <cell r="M303">
            <v>0</v>
          </cell>
          <cell r="N303">
            <v>0</v>
          </cell>
          <cell r="O303">
            <v>0</v>
          </cell>
          <cell r="P303" t="e">
            <v>#VALUE!</v>
          </cell>
          <cell r="Q303" t="str">
            <v>Abd</v>
          </cell>
        </row>
        <row r="304">
          <cell r="A304">
            <v>327</v>
          </cell>
          <cell r="B304" t="str">
            <v>CINQUIN FLORIAN</v>
          </cell>
          <cell r="C304" t="str">
            <v>Dsq</v>
          </cell>
          <cell r="D304" t="str">
            <v>Dsq</v>
          </cell>
          <cell r="E304" t="str">
            <v>00000000Dsq</v>
          </cell>
          <cell r="F304" t="str">
            <v>Dsq</v>
          </cell>
          <cell r="G304" t="str">
            <v/>
          </cell>
          <cell r="H304" t="str">
            <v/>
          </cell>
          <cell r="I304" t="str">
            <v/>
          </cell>
          <cell r="J304">
            <v>1.2745370370370369E-3</v>
          </cell>
          <cell r="K304">
            <v>1.274652777777778E-3</v>
          </cell>
          <cell r="L304">
            <v>1.157407407410653E-7</v>
          </cell>
          <cell r="M304">
            <v>0</v>
          </cell>
          <cell r="N304">
            <v>0</v>
          </cell>
          <cell r="O304">
            <v>0</v>
          </cell>
          <cell r="P304" t="e">
            <v>#VALUE!</v>
          </cell>
          <cell r="Q304" t="str">
            <v>Dsq</v>
          </cell>
        </row>
        <row r="305">
          <cell r="A305">
            <v>328</v>
          </cell>
          <cell r="B305" t="str">
            <v>DUROCHER BENJAMIN</v>
          </cell>
          <cell r="C305">
            <v>8.9849537037288993E-4</v>
          </cell>
          <cell r="D305" t="str">
            <v>1:17.63</v>
          </cell>
          <cell r="E305" t="str">
            <v>00001:17.63</v>
          </cell>
          <cell r="F305" t="str">
            <v>1:17.63</v>
          </cell>
          <cell r="G305" t="str">
            <v/>
          </cell>
          <cell r="H305" t="str">
            <v/>
          </cell>
          <cell r="I305" t="str">
            <v/>
          </cell>
          <cell r="J305">
            <v>1.2745370370370369E-3</v>
          </cell>
          <cell r="K305">
            <v>1.274652777777778E-3</v>
          </cell>
          <cell r="L305">
            <v>1.157407407410653E-7</v>
          </cell>
          <cell r="M305">
            <v>0</v>
          </cell>
          <cell r="N305">
            <v>6.9444444444639181E-4</v>
          </cell>
          <cell r="O305">
            <v>1.9675925925981101E-4</v>
          </cell>
          <cell r="P305">
            <v>7.291666666687114E-6</v>
          </cell>
          <cell r="Q305">
            <v>8.9849537037288993E-4</v>
          </cell>
        </row>
        <row r="306">
          <cell r="A306">
            <v>329</v>
          </cell>
          <cell r="B306" t="str">
            <v>FISCHER GAUTIER</v>
          </cell>
          <cell r="C306">
            <v>8.0914351852078752E-4</v>
          </cell>
          <cell r="D306" t="str">
            <v>1:09.91</v>
          </cell>
          <cell r="E306" t="str">
            <v>00001:09.91</v>
          </cell>
          <cell r="F306" t="str">
            <v>1:09.91</v>
          </cell>
          <cell r="G306" t="str">
            <v/>
          </cell>
          <cell r="H306" t="str">
            <v/>
          </cell>
          <cell r="I306" t="str">
            <v/>
          </cell>
          <cell r="J306">
            <v>1.2745370370370369E-3</v>
          </cell>
          <cell r="K306">
            <v>1.274652777777778E-3</v>
          </cell>
          <cell r="L306">
            <v>1.157407407410653E-7</v>
          </cell>
          <cell r="M306">
            <v>0</v>
          </cell>
          <cell r="N306">
            <v>6.9444444444639181E-4</v>
          </cell>
          <cell r="O306">
            <v>1.0416666666695877E-4</v>
          </cell>
          <cell r="P306">
            <v>1.0532407407436942E-5</v>
          </cell>
          <cell r="Q306">
            <v>8.0914351852078752E-4</v>
          </cell>
        </row>
        <row r="307">
          <cell r="A307">
            <v>330</v>
          </cell>
          <cell r="B307" t="str">
            <v>LEPETIT CAMILLE</v>
          </cell>
          <cell r="C307">
            <v>8.5729166666907069E-4</v>
          </cell>
          <cell r="D307" t="str">
            <v>1:14.07</v>
          </cell>
          <cell r="E307" t="str">
            <v>00001:14.07</v>
          </cell>
          <cell r="F307" t="str">
            <v>1:14.07</v>
          </cell>
          <cell r="G307" t="str">
            <v/>
          </cell>
          <cell r="H307" t="str">
            <v/>
          </cell>
          <cell r="I307" t="str">
            <v/>
          </cell>
          <cell r="J307">
            <v>1.2745370370370369E-3</v>
          </cell>
          <cell r="K307">
            <v>1.274652777777778E-3</v>
          </cell>
          <cell r="L307">
            <v>1.157407407410653E-7</v>
          </cell>
          <cell r="M307">
            <v>0</v>
          </cell>
          <cell r="N307">
            <v>6.9444444444639181E-4</v>
          </cell>
          <cell r="O307">
            <v>1.6203703703749142E-4</v>
          </cell>
          <cell r="P307">
            <v>8.1018518518745711E-7</v>
          </cell>
          <cell r="Q307">
            <v>8.5729166666907069E-4</v>
          </cell>
        </row>
        <row r="308">
          <cell r="A308">
            <v>331</v>
          </cell>
          <cell r="B308" t="str">
            <v>GAUTIER BAUDHUIT JEREMY</v>
          </cell>
          <cell r="C308">
            <v>1.0027777777805898E-3</v>
          </cell>
          <cell r="D308" t="str">
            <v>1:26.64</v>
          </cell>
          <cell r="E308" t="str">
            <v>00001:26.64</v>
          </cell>
          <cell r="F308" t="str">
            <v>1:26.64</v>
          </cell>
          <cell r="G308" t="str">
            <v/>
          </cell>
          <cell r="H308" t="str">
            <v/>
          </cell>
          <cell r="I308" t="str">
            <v/>
          </cell>
          <cell r="J308">
            <v>1.2745370370370369E-3</v>
          </cell>
          <cell r="K308">
            <v>1.274652777777778E-3</v>
          </cell>
          <cell r="L308">
            <v>1.157407407410653E-7</v>
          </cell>
          <cell r="M308">
            <v>0</v>
          </cell>
          <cell r="N308">
            <v>6.9444444444639181E-4</v>
          </cell>
          <cell r="O308">
            <v>3.0092592592676978E-4</v>
          </cell>
          <cell r="P308">
            <v>7.4074074074281793E-6</v>
          </cell>
          <cell r="Q308">
            <v>1.0027777777805898E-3</v>
          </cell>
        </row>
        <row r="309">
          <cell r="A309">
            <v>332</v>
          </cell>
          <cell r="B309" t="str">
            <v>LARNEY REMI</v>
          </cell>
          <cell r="C309">
            <v>6.9849537037232909E-4</v>
          </cell>
          <cell r="D309" t="str">
            <v>1:00.35</v>
          </cell>
          <cell r="E309" t="str">
            <v>00001:00.35</v>
          </cell>
          <cell r="F309" t="str">
            <v>1:00.35</v>
          </cell>
          <cell r="G309" t="str">
            <v/>
          </cell>
          <cell r="H309" t="str">
            <v/>
          </cell>
          <cell r="I309" t="str">
            <v/>
          </cell>
          <cell r="J309">
            <v>1.2745370370370369E-3</v>
          </cell>
          <cell r="K309">
            <v>1.274652777777778E-3</v>
          </cell>
          <cell r="L309">
            <v>1.157407407410653E-7</v>
          </cell>
          <cell r="M309">
            <v>0</v>
          </cell>
          <cell r="N309">
            <v>6.9444444444639181E-4</v>
          </cell>
          <cell r="O309">
            <v>0</v>
          </cell>
          <cell r="P309">
            <v>4.0509259259372855E-6</v>
          </cell>
          <cell r="Q309">
            <v>6.9849537037232909E-4</v>
          </cell>
        </row>
        <row r="310">
          <cell r="A310">
            <v>333</v>
          </cell>
          <cell r="B310" t="str">
            <v>LUCCIARDI MATHIEU</v>
          </cell>
          <cell r="C310">
            <v>6.0092592592761104E-4</v>
          </cell>
          <cell r="D310" t="str">
            <v>51,92</v>
          </cell>
          <cell r="E310" t="str">
            <v>00000051,92</v>
          </cell>
          <cell r="F310" t="str">
            <v>51,92</v>
          </cell>
          <cell r="G310" t="str">
            <v/>
          </cell>
          <cell r="H310" t="str">
            <v/>
          </cell>
          <cell r="I310" t="str">
            <v/>
          </cell>
          <cell r="J310">
            <v>1.2745370370370369E-3</v>
          </cell>
          <cell r="K310">
            <v>1.274652777777778E-3</v>
          </cell>
          <cell r="L310">
            <v>1.157407407410653E-7</v>
          </cell>
          <cell r="M310">
            <v>0</v>
          </cell>
          <cell r="N310">
            <v>0</v>
          </cell>
          <cell r="O310">
            <v>5.9027777777943304E-4</v>
          </cell>
          <cell r="P310">
            <v>1.0648148148178008E-5</v>
          </cell>
          <cell r="Q310">
            <v>6.0092592592761104E-4</v>
          </cell>
        </row>
        <row r="311">
          <cell r="A311">
            <v>334</v>
          </cell>
          <cell r="B311" t="str">
            <v>GENTES FLORENT</v>
          </cell>
          <cell r="C311">
            <v>1.0603009259288992E-3</v>
          </cell>
          <cell r="D311" t="str">
            <v>1:31.61</v>
          </cell>
          <cell r="E311" t="str">
            <v>00001:31.61</v>
          </cell>
          <cell r="F311" t="str">
            <v>1:31.61</v>
          </cell>
          <cell r="G311" t="str">
            <v/>
          </cell>
          <cell r="H311" t="str">
            <v/>
          </cell>
          <cell r="I311" t="str">
            <v/>
          </cell>
          <cell r="J311">
            <v>1.2745370370370369E-3</v>
          </cell>
          <cell r="K311">
            <v>1.274652777777778E-3</v>
          </cell>
          <cell r="L311">
            <v>1.157407407410653E-7</v>
          </cell>
          <cell r="M311">
            <v>0</v>
          </cell>
          <cell r="N311">
            <v>6.9444444444639181E-4</v>
          </cell>
          <cell r="O311">
            <v>3.5879629629730243E-4</v>
          </cell>
          <cell r="P311">
            <v>7.0601851852049834E-6</v>
          </cell>
          <cell r="Q311">
            <v>1.0603009259288992E-3</v>
          </cell>
        </row>
        <row r="312">
          <cell r="A312">
            <v>335</v>
          </cell>
          <cell r="B312" t="str">
            <v>CHAIX RAPHAEL</v>
          </cell>
          <cell r="C312">
            <v>7.3425925926131827E-4</v>
          </cell>
          <cell r="D312" t="str">
            <v>1:03.44</v>
          </cell>
          <cell r="E312" t="str">
            <v>00001:03.44</v>
          </cell>
          <cell r="F312" t="str">
            <v>1:03.44</v>
          </cell>
          <cell r="G312" t="str">
            <v/>
          </cell>
          <cell r="H312" t="str">
            <v/>
          </cell>
          <cell r="I312" t="str">
            <v/>
          </cell>
          <cell r="J312">
            <v>1.2745370370370369E-3</v>
          </cell>
          <cell r="K312">
            <v>1.274652777777778E-3</v>
          </cell>
          <cell r="L312">
            <v>1.157407407410653E-7</v>
          </cell>
          <cell r="M312">
            <v>0</v>
          </cell>
          <cell r="N312">
            <v>6.9444444444639181E-4</v>
          </cell>
          <cell r="O312">
            <v>3.472222222231959E-5</v>
          </cell>
          <cell r="P312">
            <v>5.0925925926068732E-6</v>
          </cell>
          <cell r="Q312">
            <v>7.3425925926131827E-4</v>
          </cell>
        </row>
        <row r="313">
          <cell r="A313">
            <v>336</v>
          </cell>
          <cell r="B313" t="str">
            <v>FERRERO GAUTHIER</v>
          </cell>
          <cell r="C313">
            <v>6.0879629629800348E-4</v>
          </cell>
          <cell r="D313" t="str">
            <v>52,60</v>
          </cell>
          <cell r="E313" t="str">
            <v>00000052,60</v>
          </cell>
          <cell r="F313" t="str">
            <v>52,60</v>
          </cell>
          <cell r="G313" t="str">
            <v/>
          </cell>
          <cell r="H313" t="str">
            <v/>
          </cell>
          <cell r="I313" t="str">
            <v/>
          </cell>
          <cell r="J313">
            <v>1.2745370370370369E-3</v>
          </cell>
          <cell r="K313">
            <v>1.274652777777778E-3</v>
          </cell>
          <cell r="L313">
            <v>1.157407407410653E-7</v>
          </cell>
          <cell r="M313">
            <v>0</v>
          </cell>
          <cell r="N313">
            <v>0</v>
          </cell>
          <cell r="O313">
            <v>6.0185185185353957E-4</v>
          </cell>
          <cell r="P313">
            <v>6.9444444444639181E-6</v>
          </cell>
          <cell r="Q313">
            <v>6.0879629629800348E-4</v>
          </cell>
        </row>
        <row r="314">
          <cell r="A314">
            <v>337</v>
          </cell>
          <cell r="B314" t="str">
            <v>AMSALEG VALENTIN</v>
          </cell>
          <cell r="C314">
            <v>7.3611111111317531E-4</v>
          </cell>
          <cell r="D314" t="str">
            <v>1:03.60</v>
          </cell>
          <cell r="E314" t="str">
            <v>00001:03.60</v>
          </cell>
          <cell r="F314" t="str">
            <v>1:03.60</v>
          </cell>
          <cell r="G314" t="str">
            <v/>
          </cell>
          <cell r="H314" t="str">
            <v/>
          </cell>
          <cell r="I314" t="str">
            <v/>
          </cell>
          <cell r="J314">
            <v>1.2745370370370369E-3</v>
          </cell>
          <cell r="K314">
            <v>1.274652777777778E-3</v>
          </cell>
          <cell r="L314">
            <v>1.157407407410653E-7</v>
          </cell>
          <cell r="M314">
            <v>0</v>
          </cell>
          <cell r="N314">
            <v>6.9444444444639181E-4</v>
          </cell>
          <cell r="O314">
            <v>3.472222222231959E-5</v>
          </cell>
          <cell r="P314">
            <v>6.9444444444639181E-6</v>
          </cell>
          <cell r="Q314">
            <v>7.3611111111317531E-4</v>
          </cell>
        </row>
        <row r="315">
          <cell r="A315">
            <v>338</v>
          </cell>
          <cell r="B315" t="str">
            <v>BENETEAU ADRIEN</v>
          </cell>
          <cell r="C315" t="str">
            <v>Abs</v>
          </cell>
          <cell r="D315" t="str">
            <v>Abs</v>
          </cell>
          <cell r="E315" t="str">
            <v>00000000Abs</v>
          </cell>
          <cell r="F315" t="str">
            <v>Abs</v>
          </cell>
          <cell r="G315" t="str">
            <v/>
          </cell>
          <cell r="H315" t="str">
            <v/>
          </cell>
          <cell r="I315" t="str">
            <v/>
          </cell>
          <cell r="J315">
            <v>1.2745370370370369E-3</v>
          </cell>
          <cell r="K315">
            <v>1.274652777777778E-3</v>
          </cell>
          <cell r="L315">
            <v>1.157407407410653E-7</v>
          </cell>
          <cell r="M315">
            <v>0</v>
          </cell>
          <cell r="N315">
            <v>0</v>
          </cell>
          <cell r="O315">
            <v>0</v>
          </cell>
          <cell r="P315" t="e">
            <v>#VALUE!</v>
          </cell>
          <cell r="Q315" t="str">
            <v>Abs</v>
          </cell>
        </row>
        <row r="316">
          <cell r="A316">
            <v>339</v>
          </cell>
          <cell r="B316" t="str">
            <v>RIVOIRE FLAVIEN</v>
          </cell>
          <cell r="C316">
            <v>8.5208333333572275E-4</v>
          </cell>
          <cell r="D316" t="str">
            <v>1:13.62</v>
          </cell>
          <cell r="E316" t="str">
            <v>00001:13.62</v>
          </cell>
          <cell r="F316" t="str">
            <v>1:13.62</v>
          </cell>
          <cell r="G316" t="str">
            <v/>
          </cell>
          <cell r="H316" t="str">
            <v/>
          </cell>
          <cell r="I316" t="str">
            <v/>
          </cell>
          <cell r="J316">
            <v>1.2745370370370369E-3</v>
          </cell>
          <cell r="K316">
            <v>1.274652777777778E-3</v>
          </cell>
          <cell r="L316">
            <v>1.157407407410653E-7</v>
          </cell>
          <cell r="M316">
            <v>0</v>
          </cell>
          <cell r="N316">
            <v>6.9444444444639181E-4</v>
          </cell>
          <cell r="O316">
            <v>1.5046296296338489E-4</v>
          </cell>
          <cell r="P316">
            <v>7.1759259259460487E-6</v>
          </cell>
          <cell r="Q316">
            <v>8.5208333333572275E-4</v>
          </cell>
        </row>
        <row r="317">
          <cell r="A317">
            <v>340</v>
          </cell>
          <cell r="B317" t="str">
            <v>DEROUINEAU MATHIEU</v>
          </cell>
          <cell r="C317" t="str">
            <v>Abs</v>
          </cell>
          <cell r="D317" t="str">
            <v>Abs</v>
          </cell>
          <cell r="E317" t="str">
            <v>00000000Abs</v>
          </cell>
          <cell r="F317" t="str">
            <v>Abs</v>
          </cell>
          <cell r="G317" t="str">
            <v/>
          </cell>
          <cell r="H317" t="str">
            <v/>
          </cell>
          <cell r="I317" t="str">
            <v/>
          </cell>
          <cell r="J317">
            <v>1.2745370370370369E-3</v>
          </cell>
          <cell r="K317">
            <v>1.274652777777778E-3</v>
          </cell>
          <cell r="L317">
            <v>1.157407407410653E-7</v>
          </cell>
          <cell r="M317">
            <v>0</v>
          </cell>
          <cell r="N317">
            <v>0</v>
          </cell>
          <cell r="O317">
            <v>0</v>
          </cell>
          <cell r="P317" t="e">
            <v>#VALUE!</v>
          </cell>
          <cell r="Q317" t="str">
            <v>Abs</v>
          </cell>
        </row>
        <row r="318">
          <cell r="A318">
            <v>341</v>
          </cell>
          <cell r="B318" t="str">
            <v>YVERNEL GUILHEM</v>
          </cell>
          <cell r="C318">
            <v>8.1134259259486776E-4</v>
          </cell>
          <cell r="D318" t="str">
            <v>1:10.10</v>
          </cell>
          <cell r="E318" t="str">
            <v>00001:10.10</v>
          </cell>
          <cell r="F318" t="str">
            <v>1:10.10</v>
          </cell>
          <cell r="G318" t="str">
            <v/>
          </cell>
          <cell r="H318" t="str">
            <v/>
          </cell>
          <cell r="I318" t="str">
            <v/>
          </cell>
          <cell r="J318">
            <v>1.2745370370370369E-3</v>
          </cell>
          <cell r="K318">
            <v>1.274652777777778E-3</v>
          </cell>
          <cell r="L318">
            <v>1.157407407410653E-7</v>
          </cell>
          <cell r="M318">
            <v>0</v>
          </cell>
          <cell r="N318">
            <v>6.9444444444639181E-4</v>
          </cell>
          <cell r="O318">
            <v>1.157407407410653E-4</v>
          </cell>
          <cell r="P318">
            <v>1.157407407410653E-6</v>
          </cell>
          <cell r="Q318">
            <v>8.1134259259486776E-4</v>
          </cell>
        </row>
        <row r="319">
          <cell r="A319">
            <v>342</v>
          </cell>
          <cell r="B319" t="str">
            <v>SADOK AIMAD</v>
          </cell>
          <cell r="C319" t="str">
            <v>Abd</v>
          </cell>
          <cell r="D319" t="str">
            <v>Abd</v>
          </cell>
          <cell r="E319" t="str">
            <v>00000000Abd</v>
          </cell>
          <cell r="F319" t="str">
            <v>Abd</v>
          </cell>
          <cell r="G319" t="str">
            <v/>
          </cell>
          <cell r="H319" t="str">
            <v/>
          </cell>
          <cell r="I319" t="str">
            <v/>
          </cell>
          <cell r="J319">
            <v>1.2745370370370369E-3</v>
          </cell>
          <cell r="K319">
            <v>1.274652777777778E-3</v>
          </cell>
          <cell r="L319">
            <v>1.157407407410653E-7</v>
          </cell>
          <cell r="M319">
            <v>0</v>
          </cell>
          <cell r="N319">
            <v>0</v>
          </cell>
          <cell r="O319">
            <v>0</v>
          </cell>
          <cell r="P319" t="e">
            <v>#VALUE!</v>
          </cell>
          <cell r="Q319" t="str">
            <v>Abd</v>
          </cell>
        </row>
        <row r="320">
          <cell r="A320">
            <v>343</v>
          </cell>
          <cell r="B320" t="str">
            <v>NEBOUY GUILLAUME</v>
          </cell>
          <cell r="C320">
            <v>9.2812500000260265E-4</v>
          </cell>
          <cell r="D320" t="str">
            <v>1:20.19</v>
          </cell>
          <cell r="E320" t="str">
            <v>00001:20.19</v>
          </cell>
          <cell r="F320" t="str">
            <v>1:20.19</v>
          </cell>
          <cell r="G320" t="str">
            <v/>
          </cell>
          <cell r="H320" t="str">
            <v/>
          </cell>
          <cell r="I320" t="str">
            <v/>
          </cell>
          <cell r="J320">
            <v>1.2745370370370369E-3</v>
          </cell>
          <cell r="K320">
            <v>1.274652777777778E-3</v>
          </cell>
          <cell r="L320">
            <v>1.157407407410653E-7</v>
          </cell>
          <cell r="M320">
            <v>0</v>
          </cell>
          <cell r="N320">
            <v>6.9444444444639181E-4</v>
          </cell>
          <cell r="O320">
            <v>2.314814814821306E-4</v>
          </cell>
          <cell r="P320">
            <v>2.1990740740802407E-6</v>
          </cell>
          <cell r="Q320">
            <v>9.2812500000260265E-4</v>
          </cell>
        </row>
        <row r="321">
          <cell r="A321">
            <v>344</v>
          </cell>
          <cell r="B321" t="str">
            <v>TAGNERES MATHIS</v>
          </cell>
          <cell r="C321">
            <v>7.4039351852059473E-4</v>
          </cell>
          <cell r="D321" t="str">
            <v>1:03.97</v>
          </cell>
          <cell r="E321" t="str">
            <v>00001:03.97</v>
          </cell>
          <cell r="F321" t="str">
            <v>1:03.97</v>
          </cell>
          <cell r="G321" t="str">
            <v/>
          </cell>
          <cell r="H321" t="str">
            <v/>
          </cell>
          <cell r="I321" t="str">
            <v/>
          </cell>
          <cell r="J321">
            <v>1.2745370370370369E-3</v>
          </cell>
          <cell r="K321">
            <v>1.274652777777778E-3</v>
          </cell>
          <cell r="L321">
            <v>1.157407407410653E-7</v>
          </cell>
          <cell r="M321">
            <v>0</v>
          </cell>
          <cell r="N321">
            <v>6.9444444444639181E-4</v>
          </cell>
          <cell r="O321">
            <v>3.472222222231959E-5</v>
          </cell>
          <cell r="P321">
            <v>1.1226851851883334E-5</v>
          </cell>
          <cell r="Q321">
            <v>7.4039351852059473E-4</v>
          </cell>
        </row>
        <row r="322">
          <cell r="A322">
            <v>345</v>
          </cell>
          <cell r="B322" t="str">
            <v>ETIENNE ANTONIN</v>
          </cell>
          <cell r="C322">
            <v>7.3645833333539851E-4</v>
          </cell>
          <cell r="D322" t="str">
            <v>1:03.63</v>
          </cell>
          <cell r="E322" t="str">
            <v>00001:03.63</v>
          </cell>
          <cell r="F322" t="str">
            <v>1:03.63</v>
          </cell>
          <cell r="G322" t="str">
            <v/>
          </cell>
          <cell r="H322" t="str">
            <v/>
          </cell>
          <cell r="I322" t="str">
            <v/>
          </cell>
          <cell r="J322">
            <v>1.2745370370370369E-3</v>
          </cell>
          <cell r="K322">
            <v>1.274652777777778E-3</v>
          </cell>
          <cell r="L322">
            <v>1.157407407410653E-7</v>
          </cell>
          <cell r="M322">
            <v>0</v>
          </cell>
          <cell r="N322">
            <v>6.9444444444639181E-4</v>
          </cell>
          <cell r="O322">
            <v>3.472222222231959E-5</v>
          </cell>
          <cell r="P322">
            <v>7.291666666687114E-6</v>
          </cell>
          <cell r="Q322">
            <v>7.3645833333539851E-4</v>
          </cell>
        </row>
        <row r="323">
          <cell r="A323">
            <v>346</v>
          </cell>
          <cell r="B323" t="str">
            <v>GAYDE PIERRE</v>
          </cell>
          <cell r="C323" t="str">
            <v>Abd</v>
          </cell>
          <cell r="D323" t="str">
            <v>Abd</v>
          </cell>
          <cell r="E323" t="str">
            <v>00000000Abd</v>
          </cell>
          <cell r="F323" t="str">
            <v>Abd</v>
          </cell>
          <cell r="G323" t="str">
            <v/>
          </cell>
          <cell r="H323" t="str">
            <v/>
          </cell>
          <cell r="I323" t="str">
            <v/>
          </cell>
          <cell r="J323">
            <v>1.2745370370370369E-3</v>
          </cell>
          <cell r="K323">
            <v>1.274652777777778E-3</v>
          </cell>
          <cell r="L323">
            <v>1.157407407410653E-7</v>
          </cell>
          <cell r="M323">
            <v>0</v>
          </cell>
          <cell r="N323">
            <v>0</v>
          </cell>
          <cell r="O323">
            <v>0</v>
          </cell>
          <cell r="P323" t="e">
            <v>#VALUE!</v>
          </cell>
          <cell r="Q323" t="str">
            <v>Abd</v>
          </cell>
        </row>
        <row r="324">
          <cell r="A324">
            <v>347</v>
          </cell>
          <cell r="B324" t="str">
            <v>ROUGET GATIEN</v>
          </cell>
          <cell r="C324">
            <v>6.9004629629823133E-4</v>
          </cell>
          <cell r="D324" t="str">
            <v>59,62</v>
          </cell>
          <cell r="E324" t="str">
            <v>00000059,62</v>
          </cell>
          <cell r="F324" t="str">
            <v>59,62</v>
          </cell>
          <cell r="G324" t="str">
            <v/>
          </cell>
          <cell r="H324" t="str">
            <v/>
          </cell>
          <cell r="I324" t="str">
            <v/>
          </cell>
          <cell r="J324">
            <v>1.2745370370370369E-3</v>
          </cell>
          <cell r="K324">
            <v>1.274652777777778E-3</v>
          </cell>
          <cell r="L324">
            <v>1.157407407410653E-7</v>
          </cell>
          <cell r="M324">
            <v>0</v>
          </cell>
          <cell r="N324">
            <v>0</v>
          </cell>
          <cell r="O324">
            <v>6.8287037037228528E-4</v>
          </cell>
          <cell r="P324">
            <v>7.1759259259460487E-6</v>
          </cell>
          <cell r="Q324">
            <v>6.9004629629823133E-4</v>
          </cell>
        </row>
        <row r="325">
          <cell r="A325">
            <v>348</v>
          </cell>
          <cell r="B325" t="str">
            <v>NGAH MARVING</v>
          </cell>
          <cell r="C325">
            <v>8.3425925926159869E-4</v>
          </cell>
          <cell r="D325" t="str">
            <v>1:12.08</v>
          </cell>
          <cell r="E325" t="str">
            <v>00001:12.08</v>
          </cell>
          <cell r="F325" t="str">
            <v>1:12.08</v>
          </cell>
          <cell r="G325" t="str">
            <v/>
          </cell>
          <cell r="H325" t="str">
            <v/>
          </cell>
          <cell r="I325" t="str">
            <v/>
          </cell>
          <cell r="J325">
            <v>1.2745370370370369E-3</v>
          </cell>
          <cell r="K325">
            <v>1.274652777777778E-3</v>
          </cell>
          <cell r="L325">
            <v>1.157407407410653E-7</v>
          </cell>
          <cell r="M325">
            <v>0</v>
          </cell>
          <cell r="N325">
            <v>6.9444444444639181E-4</v>
          </cell>
          <cell r="O325">
            <v>1.3888888888927836E-4</v>
          </cell>
          <cell r="P325">
            <v>9.2592592592852241E-7</v>
          </cell>
          <cell r="Q325">
            <v>8.3425925926159869E-4</v>
          </cell>
        </row>
        <row r="326">
          <cell r="A326">
            <v>349</v>
          </cell>
          <cell r="B326" t="str">
            <v>RIPOLL DIEZ KEVIN</v>
          </cell>
          <cell r="C326">
            <v>7.3541666666872892E-4</v>
          </cell>
          <cell r="D326" t="str">
            <v>1:03.54</v>
          </cell>
          <cell r="E326" t="str">
            <v>00001:03.54</v>
          </cell>
          <cell r="F326" t="str">
            <v>1:03.54</v>
          </cell>
          <cell r="G326" t="str">
            <v/>
          </cell>
          <cell r="H326" t="str">
            <v/>
          </cell>
          <cell r="I326" t="str">
            <v/>
          </cell>
          <cell r="J326">
            <v>1.2745370370370369E-3</v>
          </cell>
          <cell r="K326">
            <v>1.274652777777778E-3</v>
          </cell>
          <cell r="L326">
            <v>1.157407407410653E-7</v>
          </cell>
          <cell r="M326">
            <v>0</v>
          </cell>
          <cell r="N326">
            <v>6.9444444444639181E-4</v>
          </cell>
          <cell r="O326">
            <v>3.472222222231959E-5</v>
          </cell>
          <cell r="P326">
            <v>6.2500000000175263E-6</v>
          </cell>
          <cell r="Q326">
            <v>7.3541666666872892E-4</v>
          </cell>
        </row>
        <row r="327">
          <cell r="A327">
            <v>350</v>
          </cell>
          <cell r="B327" t="str">
            <v>FOURCART MAXENCE</v>
          </cell>
          <cell r="C327" t="str">
            <v>Abd</v>
          </cell>
          <cell r="D327" t="str">
            <v>Abd</v>
          </cell>
          <cell r="E327" t="str">
            <v>00000000Abd</v>
          </cell>
          <cell r="F327" t="str">
            <v>Abd</v>
          </cell>
          <cell r="G327" t="str">
            <v/>
          </cell>
          <cell r="H327" t="str">
            <v/>
          </cell>
          <cell r="I327" t="str">
            <v/>
          </cell>
          <cell r="J327">
            <v>1.2745370370370369E-3</v>
          </cell>
          <cell r="K327">
            <v>1.274652777777778E-3</v>
          </cell>
          <cell r="L327">
            <v>1.157407407410653E-7</v>
          </cell>
          <cell r="M327">
            <v>0</v>
          </cell>
          <cell r="N327">
            <v>0</v>
          </cell>
          <cell r="O327">
            <v>0</v>
          </cell>
          <cell r="P327" t="e">
            <v>#VALUE!</v>
          </cell>
          <cell r="Q327" t="str">
            <v>Abd</v>
          </cell>
        </row>
        <row r="328">
          <cell r="A328">
            <v>351</v>
          </cell>
          <cell r="B328" t="str">
            <v>MALMARTEL ANTON</v>
          </cell>
          <cell r="C328" t="str">
            <v>Abs</v>
          </cell>
          <cell r="D328" t="str">
            <v>Abs</v>
          </cell>
          <cell r="E328" t="str">
            <v>00000000Abs</v>
          </cell>
          <cell r="F328" t="str">
            <v>Abs</v>
          </cell>
          <cell r="G328" t="str">
            <v/>
          </cell>
          <cell r="H328" t="str">
            <v/>
          </cell>
          <cell r="I328" t="str">
            <v/>
          </cell>
          <cell r="J328">
            <v>1.2745370370370369E-3</v>
          </cell>
          <cell r="K328">
            <v>1.274652777777778E-3</v>
          </cell>
          <cell r="L328">
            <v>1.157407407410653E-7</v>
          </cell>
          <cell r="M328">
            <v>0</v>
          </cell>
          <cell r="N328">
            <v>0</v>
          </cell>
          <cell r="O328">
            <v>0</v>
          </cell>
          <cell r="P328" t="e">
            <v>#VALUE!</v>
          </cell>
          <cell r="Q328" t="str">
            <v>Abs</v>
          </cell>
        </row>
        <row r="329">
          <cell r="A329">
            <v>352</v>
          </cell>
          <cell r="B329" t="str">
            <v>DELAGE DE LUGET THIBAULT</v>
          </cell>
          <cell r="C329">
            <v>6.1018518518689627E-4</v>
          </cell>
          <cell r="D329" t="str">
            <v>52,72</v>
          </cell>
          <cell r="E329" t="str">
            <v>00000052,72</v>
          </cell>
          <cell r="F329" t="str">
            <v>52,72</v>
          </cell>
          <cell r="G329" t="str">
            <v/>
          </cell>
          <cell r="H329" t="str">
            <v/>
          </cell>
          <cell r="I329" t="str">
            <v/>
          </cell>
          <cell r="J329">
            <v>1.2745370370370369E-3</v>
          </cell>
          <cell r="K329">
            <v>1.274652777777778E-3</v>
          </cell>
          <cell r="L329">
            <v>1.157407407410653E-7</v>
          </cell>
          <cell r="M329">
            <v>0</v>
          </cell>
          <cell r="N329">
            <v>0</v>
          </cell>
          <cell r="O329">
            <v>6.0185185185353957E-4</v>
          </cell>
          <cell r="P329">
            <v>8.3333333333567017E-6</v>
          </cell>
          <cell r="Q329">
            <v>6.1018518518689627E-4</v>
          </cell>
        </row>
        <row r="330">
          <cell r="A330">
            <v>353</v>
          </cell>
          <cell r="B330" t="str">
            <v>KHATCHADOURIAN RAPHAEL</v>
          </cell>
          <cell r="C330">
            <v>1.1046296296327272E-3</v>
          </cell>
          <cell r="D330" t="str">
            <v>1:35.44</v>
          </cell>
          <cell r="E330" t="str">
            <v>00001:35.44</v>
          </cell>
          <cell r="F330" t="str">
            <v>1:35.44</v>
          </cell>
          <cell r="G330" t="str">
            <v/>
          </cell>
          <cell r="H330" t="str">
            <v/>
          </cell>
          <cell r="I330" t="str">
            <v/>
          </cell>
          <cell r="J330">
            <v>1.2745370370370369E-3</v>
          </cell>
          <cell r="K330">
            <v>1.274652777777778E-3</v>
          </cell>
          <cell r="L330">
            <v>1.157407407410653E-7</v>
          </cell>
          <cell r="M330">
            <v>0</v>
          </cell>
          <cell r="N330">
            <v>6.9444444444639181E-4</v>
          </cell>
          <cell r="O330">
            <v>4.0509259259372855E-4</v>
          </cell>
          <cell r="P330">
            <v>5.0925925926068732E-6</v>
          </cell>
          <cell r="Q330">
            <v>1.1046296296327272E-3</v>
          </cell>
        </row>
        <row r="331">
          <cell r="A331">
            <v>354</v>
          </cell>
          <cell r="B331" t="str">
            <v>LOIODICE ROMAIN</v>
          </cell>
          <cell r="C331">
            <v>6.5474537037220641E-4</v>
          </cell>
          <cell r="D331" t="str">
            <v>56,57</v>
          </cell>
          <cell r="E331" t="str">
            <v>00000056,57</v>
          </cell>
          <cell r="F331" t="str">
            <v>56,57</v>
          </cell>
          <cell r="G331" t="str">
            <v/>
          </cell>
          <cell r="H331" t="str">
            <v/>
          </cell>
          <cell r="I331" t="str">
            <v/>
          </cell>
          <cell r="J331">
            <v>1.2745370370370369E-3</v>
          </cell>
          <cell r="K331">
            <v>1.274652777777778E-3</v>
          </cell>
          <cell r="L331">
            <v>1.157407407410653E-7</v>
          </cell>
          <cell r="M331">
            <v>0</v>
          </cell>
          <cell r="N331">
            <v>0</v>
          </cell>
          <cell r="O331">
            <v>6.4814814814996569E-4</v>
          </cell>
          <cell r="P331">
            <v>6.5972222222407222E-6</v>
          </cell>
          <cell r="Q331">
            <v>6.5474537037220641E-4</v>
          </cell>
        </row>
        <row r="332">
          <cell r="A332">
            <v>355</v>
          </cell>
          <cell r="B332" t="str">
            <v>PERRICHOT RAYNALD</v>
          </cell>
          <cell r="C332">
            <v>7.1342592592792652E-4</v>
          </cell>
          <cell r="D332" t="str">
            <v>1:01.64</v>
          </cell>
          <cell r="E332" t="str">
            <v>00001:01.64</v>
          </cell>
          <cell r="F332" t="str">
            <v>1:01.64</v>
          </cell>
          <cell r="G332" t="str">
            <v/>
          </cell>
          <cell r="H332" t="str">
            <v/>
          </cell>
          <cell r="I332" t="str">
            <v/>
          </cell>
          <cell r="J332">
            <v>1.2745370370370369E-3</v>
          </cell>
          <cell r="K332">
            <v>1.274652777777778E-3</v>
          </cell>
          <cell r="L332">
            <v>1.157407407410653E-7</v>
          </cell>
          <cell r="M332">
            <v>0</v>
          </cell>
          <cell r="N332">
            <v>6.9444444444639181E-4</v>
          </cell>
          <cell r="O332">
            <v>1.157407407410653E-5</v>
          </cell>
          <cell r="P332">
            <v>7.4074074074281793E-6</v>
          </cell>
          <cell r="Q332">
            <v>7.1342592592792652E-4</v>
          </cell>
        </row>
        <row r="333">
          <cell r="A333">
            <v>356</v>
          </cell>
          <cell r="B333" t="str">
            <v>ELSAESSER THEO</v>
          </cell>
          <cell r="C333">
            <v>6.4074074074253751E-4</v>
          </cell>
          <cell r="D333" t="str">
            <v>55,36</v>
          </cell>
          <cell r="E333" t="str">
            <v>00000055,36</v>
          </cell>
          <cell r="F333" t="str">
            <v>55,36</v>
          </cell>
          <cell r="G333" t="str">
            <v/>
          </cell>
          <cell r="H333" t="str">
            <v/>
          </cell>
          <cell r="I333" t="str">
            <v/>
          </cell>
          <cell r="J333">
            <v>1.2745370370370369E-3</v>
          </cell>
          <cell r="K333">
            <v>1.274652777777778E-3</v>
          </cell>
          <cell r="L333">
            <v>1.157407407410653E-7</v>
          </cell>
          <cell r="M333">
            <v>0</v>
          </cell>
          <cell r="N333">
            <v>0</v>
          </cell>
          <cell r="O333">
            <v>6.3657407407585916E-4</v>
          </cell>
          <cell r="P333">
            <v>4.1666666666783508E-6</v>
          </cell>
          <cell r="Q333">
            <v>6.4074074074253751E-4</v>
          </cell>
        </row>
        <row r="334">
          <cell r="A334">
            <v>357</v>
          </cell>
          <cell r="B334" t="str">
            <v>BOGAERT PIERRE</v>
          </cell>
          <cell r="C334">
            <v>7.0486111111308768E-4</v>
          </cell>
          <cell r="D334" t="str">
            <v>1:00.90</v>
          </cell>
          <cell r="E334" t="str">
            <v>00001:00.90</v>
          </cell>
          <cell r="F334" t="str">
            <v>1:00.90</v>
          </cell>
          <cell r="G334" t="str">
            <v/>
          </cell>
          <cell r="H334" t="str">
            <v/>
          </cell>
          <cell r="I334" t="str">
            <v/>
          </cell>
          <cell r="J334">
            <v>1.2745370370370369E-3</v>
          </cell>
          <cell r="K334">
            <v>1.274652777777778E-3</v>
          </cell>
          <cell r="L334">
            <v>1.157407407410653E-7</v>
          </cell>
          <cell r="M334">
            <v>0</v>
          </cell>
          <cell r="N334">
            <v>6.9444444444639181E-4</v>
          </cell>
          <cell r="O334">
            <v>0</v>
          </cell>
          <cell r="P334">
            <v>1.0416666666695877E-5</v>
          </cell>
          <cell r="Q334">
            <v>7.0486111111308768E-4</v>
          </cell>
        </row>
        <row r="335">
          <cell r="A335">
            <v>358</v>
          </cell>
          <cell r="B335" t="str">
            <v>MENENDEZ ADRIEN</v>
          </cell>
          <cell r="C335">
            <v>1.1224537037068513E-3</v>
          </cell>
          <cell r="D335" t="str">
            <v>1:36.98</v>
          </cell>
          <cell r="E335" t="str">
            <v>00001:36.98</v>
          </cell>
          <cell r="F335" t="str">
            <v>1:36.98</v>
          </cell>
          <cell r="G335" t="str">
            <v/>
          </cell>
          <cell r="H335" t="str">
            <v/>
          </cell>
          <cell r="I335" t="str">
            <v/>
          </cell>
          <cell r="J335">
            <v>1.2745370370370369E-3</v>
          </cell>
          <cell r="K335">
            <v>1.274652777777778E-3</v>
          </cell>
          <cell r="L335">
            <v>1.157407407410653E-7</v>
          </cell>
          <cell r="M335">
            <v>0</v>
          </cell>
          <cell r="N335">
            <v>6.9444444444639181E-4</v>
          </cell>
          <cell r="O335">
            <v>4.1666666666783508E-4</v>
          </cell>
          <cell r="P335">
            <v>1.13425925926244E-5</v>
          </cell>
          <cell r="Q335">
            <v>1.1224537037068513E-3</v>
          </cell>
        </row>
        <row r="336">
          <cell r="A336">
            <v>359</v>
          </cell>
          <cell r="B336" t="str">
            <v>LOICQ REMI</v>
          </cell>
          <cell r="C336">
            <v>6.9594907407602566E-4</v>
          </cell>
          <cell r="D336" t="str">
            <v>1:00.13</v>
          </cell>
          <cell r="E336" t="str">
            <v>00001:00.13</v>
          </cell>
          <cell r="F336" t="str">
            <v>1:00.13</v>
          </cell>
          <cell r="G336" t="str">
            <v/>
          </cell>
          <cell r="H336" t="str">
            <v/>
          </cell>
          <cell r="I336" t="str">
            <v/>
          </cell>
          <cell r="J336">
            <v>1.2745370370370369E-3</v>
          </cell>
          <cell r="K336">
            <v>1.274652777777778E-3</v>
          </cell>
          <cell r="L336">
            <v>1.157407407410653E-7</v>
          </cell>
          <cell r="M336">
            <v>0</v>
          </cell>
          <cell r="N336">
            <v>6.9444444444639181E-4</v>
          </cell>
          <cell r="O336">
            <v>0</v>
          </cell>
          <cell r="P336">
            <v>1.5046296296338489E-6</v>
          </cell>
          <cell r="Q336">
            <v>6.9594907407602566E-4</v>
          </cell>
        </row>
        <row r="337">
          <cell r="A337">
            <v>360</v>
          </cell>
          <cell r="B337" t="str">
            <v>BRIOIS KEVIN</v>
          </cell>
          <cell r="C337">
            <v>7.034722222241949E-4</v>
          </cell>
          <cell r="D337" t="str">
            <v>1:00.78</v>
          </cell>
          <cell r="E337" t="str">
            <v>00001:00.78</v>
          </cell>
          <cell r="F337" t="str">
            <v>1:00.78</v>
          </cell>
          <cell r="G337" t="str">
            <v/>
          </cell>
          <cell r="H337" t="str">
            <v/>
          </cell>
          <cell r="I337" t="str">
            <v/>
          </cell>
          <cell r="J337">
            <v>1.2745370370370369E-3</v>
          </cell>
          <cell r="K337">
            <v>1.274652777777778E-3</v>
          </cell>
          <cell r="L337">
            <v>1.157407407410653E-7</v>
          </cell>
          <cell r="M337">
            <v>0</v>
          </cell>
          <cell r="N337">
            <v>6.9444444444639181E-4</v>
          </cell>
          <cell r="O337">
            <v>0</v>
          </cell>
          <cell r="P337">
            <v>9.0277777778030935E-6</v>
          </cell>
          <cell r="Q337">
            <v>7.034722222241949E-4</v>
          </cell>
        </row>
        <row r="338">
          <cell r="A338">
            <v>361</v>
          </cell>
          <cell r="B338" t="str">
            <v>ROSSO THIBAUT</v>
          </cell>
          <cell r="C338">
            <v>8.2870370370602756E-4</v>
          </cell>
          <cell r="D338" t="str">
            <v>1:11.60</v>
          </cell>
          <cell r="E338" t="str">
            <v>00001:11.60</v>
          </cell>
          <cell r="F338" t="str">
            <v>1:11.60</v>
          </cell>
          <cell r="G338" t="str">
            <v/>
          </cell>
          <cell r="H338" t="str">
            <v/>
          </cell>
          <cell r="I338" t="str">
            <v/>
          </cell>
          <cell r="J338">
            <v>1.2745370370370369E-3</v>
          </cell>
          <cell r="K338">
            <v>1.274652777777778E-3</v>
          </cell>
          <cell r="L338">
            <v>1.157407407410653E-7</v>
          </cell>
          <cell r="M338">
            <v>0</v>
          </cell>
          <cell r="N338">
            <v>6.9444444444639181E-4</v>
          </cell>
          <cell r="O338">
            <v>1.2731481481517183E-4</v>
          </cell>
          <cell r="P338">
            <v>6.9444444444639181E-6</v>
          </cell>
          <cell r="Q338">
            <v>8.2870370370602756E-4</v>
          </cell>
        </row>
        <row r="339">
          <cell r="A339">
            <v>362</v>
          </cell>
          <cell r="B339" t="str">
            <v>JOULIE REMY</v>
          </cell>
          <cell r="C339">
            <v>7.4560185185394267E-4</v>
          </cell>
          <cell r="D339" t="str">
            <v>1:04.42</v>
          </cell>
          <cell r="E339" t="str">
            <v>00001:04.42</v>
          </cell>
          <cell r="F339" t="str">
            <v>1:04.42</v>
          </cell>
          <cell r="G339" t="str">
            <v/>
          </cell>
          <cell r="H339" t="str">
            <v/>
          </cell>
          <cell r="I339" t="str">
            <v/>
          </cell>
          <cell r="J339">
            <v>1.2745370370370369E-3</v>
          </cell>
          <cell r="K339">
            <v>1.274652777777778E-3</v>
          </cell>
          <cell r="L339">
            <v>1.157407407410653E-7</v>
          </cell>
          <cell r="M339">
            <v>0</v>
          </cell>
          <cell r="N339">
            <v>6.9444444444639181E-4</v>
          </cell>
          <cell r="O339">
            <v>4.629629629642612E-5</v>
          </cell>
          <cell r="P339">
            <v>4.8611111111247426E-6</v>
          </cell>
          <cell r="Q339">
            <v>7.4560185185394267E-4</v>
          </cell>
        </row>
        <row r="340">
          <cell r="M340"/>
          <cell r="N340"/>
          <cell r="O340"/>
          <cell r="P340"/>
          <cell r="Q340"/>
        </row>
        <row r="341">
          <cell r="M341"/>
          <cell r="N341"/>
          <cell r="O341"/>
          <cell r="P341"/>
          <cell r="Q341"/>
        </row>
        <row r="342">
          <cell r="M342"/>
          <cell r="N342"/>
          <cell r="O342"/>
          <cell r="P342"/>
          <cell r="Q342"/>
        </row>
        <row r="343">
          <cell r="M343"/>
          <cell r="N343"/>
          <cell r="O343"/>
          <cell r="P343"/>
          <cell r="Q343"/>
        </row>
        <row r="344">
          <cell r="M344"/>
          <cell r="N344"/>
          <cell r="O344"/>
          <cell r="P344"/>
          <cell r="Q344"/>
        </row>
        <row r="345">
          <cell r="M345"/>
          <cell r="N345"/>
          <cell r="O345"/>
          <cell r="P345"/>
          <cell r="Q345"/>
        </row>
        <row r="346">
          <cell r="M346"/>
          <cell r="N346"/>
          <cell r="O346"/>
          <cell r="P346"/>
          <cell r="Q346"/>
        </row>
        <row r="347">
          <cell r="M347"/>
          <cell r="N347"/>
          <cell r="O347"/>
          <cell r="P347"/>
          <cell r="Q347"/>
        </row>
        <row r="348">
          <cell r="M348"/>
          <cell r="N348"/>
          <cell r="O348"/>
          <cell r="P348"/>
          <cell r="Q348"/>
        </row>
        <row r="349">
          <cell r="M349"/>
          <cell r="N349"/>
          <cell r="O349"/>
          <cell r="P349"/>
          <cell r="Q349"/>
        </row>
        <row r="350">
          <cell r="M350"/>
          <cell r="N350"/>
          <cell r="O350"/>
          <cell r="P350"/>
          <cell r="Q350"/>
        </row>
        <row r="351">
          <cell r="M351"/>
          <cell r="N351"/>
          <cell r="O351"/>
          <cell r="P351"/>
          <cell r="Q351"/>
        </row>
        <row r="352">
          <cell r="M352"/>
          <cell r="N352"/>
          <cell r="O352"/>
          <cell r="P352"/>
          <cell r="Q352"/>
        </row>
        <row r="353">
          <cell r="M353"/>
          <cell r="N353"/>
          <cell r="O353"/>
          <cell r="P353"/>
          <cell r="Q353"/>
        </row>
        <row r="354">
          <cell r="M354"/>
          <cell r="N354"/>
          <cell r="O354"/>
          <cell r="P354"/>
          <cell r="Q354"/>
        </row>
        <row r="355">
          <cell r="M355"/>
          <cell r="N355"/>
          <cell r="O355"/>
          <cell r="P355"/>
          <cell r="Q355"/>
        </row>
        <row r="356">
          <cell r="M356"/>
          <cell r="N356"/>
          <cell r="O356"/>
          <cell r="P356"/>
          <cell r="Q356"/>
        </row>
        <row r="357">
          <cell r="M357"/>
          <cell r="N357"/>
          <cell r="O357"/>
          <cell r="P357"/>
          <cell r="Q357"/>
        </row>
        <row r="358">
          <cell r="M358"/>
          <cell r="N358"/>
          <cell r="O358"/>
          <cell r="P358"/>
          <cell r="Q358"/>
        </row>
        <row r="359">
          <cell r="M359"/>
          <cell r="N359"/>
          <cell r="O359"/>
          <cell r="P359"/>
          <cell r="Q359"/>
        </row>
        <row r="360">
          <cell r="M360"/>
          <cell r="N360"/>
          <cell r="O360"/>
          <cell r="P360"/>
          <cell r="Q360"/>
        </row>
        <row r="361">
          <cell r="M361"/>
          <cell r="N361"/>
          <cell r="O361"/>
          <cell r="P361"/>
          <cell r="Q361"/>
        </row>
        <row r="362">
          <cell r="M362"/>
          <cell r="N362"/>
          <cell r="O362"/>
          <cell r="P362"/>
          <cell r="Q362"/>
        </row>
        <row r="363">
          <cell r="M363"/>
          <cell r="N363"/>
          <cell r="O363"/>
          <cell r="P363"/>
          <cell r="Q363"/>
        </row>
        <row r="364">
          <cell r="M364"/>
          <cell r="N364"/>
          <cell r="O364"/>
          <cell r="P364"/>
          <cell r="Q364"/>
        </row>
        <row r="365">
          <cell r="M365"/>
          <cell r="N365"/>
          <cell r="O365"/>
          <cell r="P365"/>
          <cell r="Q365"/>
        </row>
      </sheetData>
      <sheetData sheetId="2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1</v>
          </cell>
          <cell r="B2" t="str">
            <v>MOKADEM ANNICK</v>
          </cell>
          <cell r="C2">
            <v>1.1233101851883351E-2</v>
          </cell>
          <cell r="D2" t="str">
            <v>16:10.54</v>
          </cell>
          <cell r="E2" t="str">
            <v>00016:10.54</v>
          </cell>
          <cell r="F2" t="str">
            <v>16:10.54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1.1111111111142269E-2</v>
          </cell>
          <cell r="O2">
            <v>1.157407407410653E-4</v>
          </cell>
          <cell r="P2">
            <v>6.2500000000175263E-6</v>
          </cell>
          <cell r="Q2">
            <v>1.1233101851883351E-2</v>
          </cell>
        </row>
        <row r="3">
          <cell r="A3">
            <v>4</v>
          </cell>
          <cell r="B3" t="str">
            <v>DE DANIELI NADEGE</v>
          </cell>
          <cell r="C3" t="str">
            <v>Abd</v>
          </cell>
          <cell r="D3" t="str">
            <v>Abd</v>
          </cell>
          <cell r="E3" t="str">
            <v>00000000Abd</v>
          </cell>
          <cell r="F3" t="str">
            <v>Abd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0</v>
          </cell>
          <cell r="O3">
            <v>0</v>
          </cell>
          <cell r="P3" t="e">
            <v>#VALUE!</v>
          </cell>
          <cell r="Q3" t="str">
            <v>Abd</v>
          </cell>
        </row>
        <row r="4">
          <cell r="A4">
            <v>6</v>
          </cell>
          <cell r="B4" t="str">
            <v>KONSTANTINOVA DIANA</v>
          </cell>
          <cell r="C4" t="str">
            <v>Abd</v>
          </cell>
          <cell r="D4" t="str">
            <v>Abd</v>
          </cell>
          <cell r="E4" t="str">
            <v>00000000Abd</v>
          </cell>
          <cell r="F4" t="str">
            <v>Abd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0</v>
          </cell>
          <cell r="O4">
            <v>0</v>
          </cell>
          <cell r="P4" t="e">
            <v>#VALUE!</v>
          </cell>
          <cell r="Q4" t="str">
            <v>Abd</v>
          </cell>
        </row>
        <row r="5">
          <cell r="A5">
            <v>10</v>
          </cell>
          <cell r="B5" t="str">
            <v>TRAN XUAN AMELIE</v>
          </cell>
          <cell r="C5">
            <v>1.2437500000034877E-2</v>
          </cell>
          <cell r="D5" t="str">
            <v>17:54.60</v>
          </cell>
          <cell r="E5" t="str">
            <v>00017:54.60</v>
          </cell>
          <cell r="F5" t="str">
            <v>17:54.60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1.1805555555588661E-2</v>
          </cell>
          <cell r="O5">
            <v>6.2500000000175263E-4</v>
          </cell>
          <cell r="P5">
            <v>6.9444444444639181E-6</v>
          </cell>
          <cell r="Q5">
            <v>1.2437500000034877E-2</v>
          </cell>
        </row>
        <row r="6">
          <cell r="A6">
            <v>11</v>
          </cell>
          <cell r="B6" t="str">
            <v>HENRY CHRISTEL</v>
          </cell>
          <cell r="C6" t="str">
            <v>Abd</v>
          </cell>
          <cell r="D6" t="str">
            <v>Abd</v>
          </cell>
          <cell r="E6" t="str">
            <v>00000000Abd</v>
          </cell>
          <cell r="F6" t="str">
            <v>Abd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0</v>
          </cell>
          <cell r="O6">
            <v>0</v>
          </cell>
          <cell r="P6" t="e">
            <v>#VALUE!</v>
          </cell>
          <cell r="Q6" t="str">
            <v>Abd</v>
          </cell>
        </row>
        <row r="7">
          <cell r="A7">
            <v>17</v>
          </cell>
          <cell r="B7" t="str">
            <v>ANDRIEUX AMANDINE</v>
          </cell>
          <cell r="C7">
            <v>2.1660763888949629E-2</v>
          </cell>
          <cell r="D7" t="str">
            <v>31:11.49</v>
          </cell>
          <cell r="E7" t="str">
            <v>00031:11.49</v>
          </cell>
          <cell r="F7" t="str">
            <v>31:11.49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2.1527777777838146E-2</v>
          </cell>
          <cell r="O7">
            <v>1.2731481481517183E-4</v>
          </cell>
          <cell r="P7">
            <v>5.6712962963121998E-6</v>
          </cell>
          <cell r="Q7">
            <v>2.1660763888949629E-2</v>
          </cell>
        </row>
        <row r="8">
          <cell r="A8">
            <v>20</v>
          </cell>
          <cell r="B8" t="str">
            <v>PELTIER ANNE-SOPHIE</v>
          </cell>
          <cell r="C8" t="str">
            <v>Abd</v>
          </cell>
          <cell r="D8" t="str">
            <v>Abd</v>
          </cell>
          <cell r="E8" t="str">
            <v>00000000Abd</v>
          </cell>
          <cell r="F8" t="str">
            <v>Abd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0</v>
          </cell>
          <cell r="O8">
            <v>0</v>
          </cell>
          <cell r="P8" t="e">
            <v>#VALUE!</v>
          </cell>
          <cell r="Q8" t="str">
            <v>Abd</v>
          </cell>
        </row>
        <row r="9">
          <cell r="A9">
            <v>21</v>
          </cell>
          <cell r="B9" t="str">
            <v>POMIES PEROLINE</v>
          </cell>
          <cell r="C9">
            <v>2.7748611111188926E-2</v>
          </cell>
          <cell r="D9" t="str">
            <v>39:57.48</v>
          </cell>
          <cell r="E9" t="str">
            <v>00039:57.48</v>
          </cell>
          <cell r="F9" t="str">
            <v>39:57.48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2.708333333340928E-2</v>
          </cell>
          <cell r="O9">
            <v>6.5972222222407222E-4</v>
          </cell>
          <cell r="P9">
            <v>5.5555555555711345E-6</v>
          </cell>
          <cell r="Q9">
            <v>2.7748611111188926E-2</v>
          </cell>
        </row>
        <row r="10">
          <cell r="A10">
            <v>22</v>
          </cell>
          <cell r="B10" t="str">
            <v>ABECASSIS ESTELLE</v>
          </cell>
          <cell r="C10">
            <v>2.5251041666737476E-2</v>
          </cell>
          <cell r="D10" t="str">
            <v>36:21.69</v>
          </cell>
          <cell r="E10" t="str">
            <v>00036:21.69</v>
          </cell>
          <cell r="F10" t="str">
            <v>36:21.69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2.5000000000070105E-2</v>
          </cell>
          <cell r="O10">
            <v>2.4305555555623713E-4</v>
          </cell>
          <cell r="P10">
            <v>7.9861111111335058E-6</v>
          </cell>
          <cell r="Q10">
            <v>2.5251041666737476E-2</v>
          </cell>
        </row>
        <row r="11">
          <cell r="A11">
            <v>23</v>
          </cell>
          <cell r="B11" t="str">
            <v>FERET VANESSA</v>
          </cell>
          <cell r="C11">
            <v>2.3568634259325351E-2</v>
          </cell>
          <cell r="D11" t="str">
            <v>33:56.33</v>
          </cell>
          <cell r="E11" t="str">
            <v>00033:56.33</v>
          </cell>
          <cell r="F11" t="str">
            <v>33:56.33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2.291666666673093E-2</v>
          </cell>
          <cell r="O11">
            <v>6.4814814814996569E-4</v>
          </cell>
          <cell r="P11">
            <v>3.8194444444551549E-6</v>
          </cell>
          <cell r="Q11">
            <v>2.3568634259325351E-2</v>
          </cell>
        </row>
        <row r="12">
          <cell r="A12">
            <v>24</v>
          </cell>
          <cell r="B12" t="str">
            <v>DIEUDONNE SOPHIE</v>
          </cell>
          <cell r="C12">
            <v>2.1005902777836684E-2</v>
          </cell>
          <cell r="D12" t="str">
            <v>30:14.91</v>
          </cell>
          <cell r="E12" t="str">
            <v>00030:14.91</v>
          </cell>
          <cell r="F12" t="str">
            <v>30:14.91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2.0833333333391754E-2</v>
          </cell>
          <cell r="O12">
            <v>1.6203703703749142E-4</v>
          </cell>
          <cell r="P12">
            <v>1.0532407407436942E-5</v>
          </cell>
          <cell r="Q12">
            <v>2.1005902777836684E-2</v>
          </cell>
        </row>
        <row r="13">
          <cell r="A13">
            <v>25</v>
          </cell>
          <cell r="B13" t="str">
            <v>BRAULT MERCIER MARIE</v>
          </cell>
          <cell r="C13" t="str">
            <v>Abd</v>
          </cell>
          <cell r="D13" t="str">
            <v>Abd</v>
          </cell>
          <cell r="E13" t="str">
            <v>00000000Abd</v>
          </cell>
          <cell r="F13" t="str">
            <v>Abd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0</v>
          </cell>
          <cell r="O13">
            <v>0</v>
          </cell>
          <cell r="P13" t="e">
            <v>#VALUE!</v>
          </cell>
          <cell r="Q13" t="str">
            <v>Abd</v>
          </cell>
        </row>
        <row r="14">
          <cell r="A14">
            <v>26</v>
          </cell>
          <cell r="B14" t="str">
            <v>BADEA CRISTINA</v>
          </cell>
          <cell r="C14">
            <v>1.8816319444497211E-2</v>
          </cell>
          <cell r="D14" t="str">
            <v>27:05.73</v>
          </cell>
          <cell r="E14" t="str">
            <v>00027:05.73</v>
          </cell>
          <cell r="F14" t="str">
            <v>27:05.73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1.8750000000052579E-2</v>
          </cell>
          <cell r="O14">
            <v>5.7870370370532651E-5</v>
          </cell>
          <cell r="P14">
            <v>8.449074074097767E-6</v>
          </cell>
          <cell r="Q14">
            <v>1.8816319444497211E-2</v>
          </cell>
        </row>
        <row r="15">
          <cell r="A15">
            <v>27</v>
          </cell>
          <cell r="B15" t="str">
            <v>AYME NATHALIE</v>
          </cell>
          <cell r="C15">
            <v>2.0219560185241885E-2</v>
          </cell>
          <cell r="D15" t="str">
            <v>29:06.97</v>
          </cell>
          <cell r="E15" t="str">
            <v>00029:06.97</v>
          </cell>
          <cell r="F15" t="str">
            <v>29:06.97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2.0138888888945362E-2</v>
          </cell>
          <cell r="O15">
            <v>6.9444444444639181E-5</v>
          </cell>
          <cell r="P15">
            <v>1.1226851851883334E-5</v>
          </cell>
          <cell r="Q15">
            <v>2.0219560185241885E-2</v>
          </cell>
        </row>
        <row r="16">
          <cell r="A16">
            <v>28</v>
          </cell>
          <cell r="B16" t="str">
            <v>BOISSEUIL AUDREY</v>
          </cell>
          <cell r="C16" t="str">
            <v>Abd</v>
          </cell>
          <cell r="D16" t="str">
            <v>Abd</v>
          </cell>
          <cell r="E16" t="str">
            <v>00000000Abd</v>
          </cell>
          <cell r="F16" t="str">
            <v>Abd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0</v>
          </cell>
          <cell r="O16">
            <v>0</v>
          </cell>
          <cell r="P16" t="e">
            <v>#VALUE!</v>
          </cell>
          <cell r="Q16" t="str">
            <v>Abd</v>
          </cell>
        </row>
        <row r="17">
          <cell r="A17">
            <v>29</v>
          </cell>
          <cell r="B17" t="str">
            <v>TREMINTIN VIRGINIE</v>
          </cell>
          <cell r="C17">
            <v>1.6271527777823407E-2</v>
          </cell>
          <cell r="D17" t="str">
            <v>23:25.86</v>
          </cell>
          <cell r="E17" t="str">
            <v>00023:25.86</v>
          </cell>
          <cell r="F17" t="str">
            <v>23:25.86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1.5972222222267012E-2</v>
          </cell>
          <cell r="O17">
            <v>2.8935185185266325E-4</v>
          </cell>
          <cell r="P17">
            <v>9.9537037037316159E-6</v>
          </cell>
          <cell r="Q17">
            <v>1.6271527777823407E-2</v>
          </cell>
        </row>
        <row r="18">
          <cell r="A18">
            <v>32</v>
          </cell>
          <cell r="B18" t="str">
            <v>GALLAY PHILIPPE</v>
          </cell>
          <cell r="C18">
            <v>2.0587384259316992E-2</v>
          </cell>
          <cell r="D18" t="str">
            <v>29:38.75</v>
          </cell>
          <cell r="E18" t="str">
            <v>00029:38.75</v>
          </cell>
          <cell r="F18" t="str">
            <v>29:38.75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2.0138888888945362E-2</v>
          </cell>
          <cell r="O18">
            <v>4.3981481481604814E-4</v>
          </cell>
          <cell r="P18">
            <v>8.6805555555798976E-6</v>
          </cell>
          <cell r="Q18">
            <v>2.0587384259316992E-2</v>
          </cell>
        </row>
        <row r="19">
          <cell r="A19">
            <v>33</v>
          </cell>
          <cell r="B19" t="str">
            <v>FAURE FREDERIC</v>
          </cell>
          <cell r="C19">
            <v>2.3862268518585434E-2</v>
          </cell>
          <cell r="D19" t="str">
            <v>34:21.70</v>
          </cell>
          <cell r="E19" t="str">
            <v>00034:21.70</v>
          </cell>
          <cell r="F19" t="str">
            <v>34:21.70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2.3611111111177321E-2</v>
          </cell>
          <cell r="O19">
            <v>2.4305555555623713E-4</v>
          </cell>
          <cell r="P19">
            <v>8.1018518518745711E-6</v>
          </cell>
          <cell r="Q19">
            <v>2.3862268518585434E-2</v>
          </cell>
        </row>
        <row r="20">
          <cell r="A20">
            <v>36</v>
          </cell>
          <cell r="B20" t="str">
            <v>SANSOULET SEBASTIEN</v>
          </cell>
          <cell r="C20">
            <v>1.4285879629669689E-2</v>
          </cell>
          <cell r="D20" t="str">
            <v>20:34.30</v>
          </cell>
          <cell r="E20" t="str">
            <v>00020:34.30</v>
          </cell>
          <cell r="F20" t="str">
            <v>20:34.30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1.3888888888927836E-2</v>
          </cell>
          <cell r="O20">
            <v>3.9351851851962202E-4</v>
          </cell>
          <cell r="P20">
            <v>3.472222222231959E-6</v>
          </cell>
          <cell r="Q20">
            <v>1.4285879629669689E-2</v>
          </cell>
        </row>
        <row r="21">
          <cell r="A21">
            <v>37</v>
          </cell>
          <cell r="B21" t="str">
            <v>SAXOD THIERRY</v>
          </cell>
          <cell r="C21">
            <v>2.5745023148220341E-2</v>
          </cell>
          <cell r="D21" t="str">
            <v>37:04.37</v>
          </cell>
          <cell r="E21" t="str">
            <v>00037:04.37</v>
          </cell>
          <cell r="F21" t="str">
            <v>37:04.37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2.5694444444516497E-2</v>
          </cell>
          <cell r="O21">
            <v>4.629629629642612E-5</v>
          </cell>
          <cell r="P21">
            <v>4.2824074074194161E-6</v>
          </cell>
          <cell r="Q21">
            <v>2.5745023148220341E-2</v>
          </cell>
        </row>
        <row r="22">
          <cell r="A22">
            <v>38</v>
          </cell>
          <cell r="B22" t="str">
            <v>SIMONIN NICOLAS</v>
          </cell>
          <cell r="C22">
            <v>1.9268518518572551E-2</v>
          </cell>
          <cell r="D22" t="str">
            <v>27:44.80</v>
          </cell>
          <cell r="E22" t="str">
            <v>00027:44.80</v>
          </cell>
          <cell r="F22" t="str">
            <v>27:44.80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1.8750000000052579E-2</v>
          </cell>
          <cell r="O22">
            <v>5.0925925926068732E-4</v>
          </cell>
          <cell r="P22">
            <v>9.2592592592852241E-6</v>
          </cell>
          <cell r="Q22">
            <v>1.9268518518572551E-2</v>
          </cell>
        </row>
        <row r="23">
          <cell r="A23">
            <v>39</v>
          </cell>
          <cell r="B23" t="str">
            <v>GUYOT FLORIAN</v>
          </cell>
          <cell r="C23">
            <v>2.2115277777839795E-2</v>
          </cell>
          <cell r="D23" t="str">
            <v>31:50.76</v>
          </cell>
          <cell r="E23" t="str">
            <v>00031:50.76</v>
          </cell>
          <cell r="F23" t="str">
            <v>31:50.76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2.1527777777838146E-2</v>
          </cell>
          <cell r="O23">
            <v>5.7870370370532651E-4</v>
          </cell>
          <cell r="P23">
            <v>8.7962962963209629E-6</v>
          </cell>
          <cell r="Q23">
            <v>2.2115277777839795E-2</v>
          </cell>
        </row>
        <row r="24">
          <cell r="A24">
            <v>45</v>
          </cell>
          <cell r="B24" t="str">
            <v>FARRE MATTHIEU</v>
          </cell>
          <cell r="C24" t="str">
            <v>Abd</v>
          </cell>
          <cell r="D24" t="str">
            <v>Abd</v>
          </cell>
          <cell r="E24" t="str">
            <v>00000000Abd</v>
          </cell>
          <cell r="F24" t="str">
            <v>Abd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0</v>
          </cell>
          <cell r="O24">
            <v>0</v>
          </cell>
          <cell r="P24" t="e">
            <v>#VALUE!</v>
          </cell>
          <cell r="Q24" t="str">
            <v>Abd</v>
          </cell>
        </row>
        <row r="25">
          <cell r="A25">
            <v>47</v>
          </cell>
          <cell r="B25" t="str">
            <v>MILLOT JACQUES</v>
          </cell>
          <cell r="C25">
            <v>2.123287037042991E-2</v>
          </cell>
          <cell r="D25" t="str">
            <v>30:34.52</v>
          </cell>
          <cell r="E25" t="str">
            <v>00030:34.52</v>
          </cell>
          <cell r="F25" t="str">
            <v>30:34.52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2.0833333333391754E-2</v>
          </cell>
          <cell r="O25">
            <v>3.9351851851962202E-4</v>
          </cell>
          <cell r="P25">
            <v>6.0185185185353957E-6</v>
          </cell>
          <cell r="Q25">
            <v>2.123287037042991E-2</v>
          </cell>
        </row>
        <row r="26">
          <cell r="A26">
            <v>48</v>
          </cell>
          <cell r="B26" t="str">
            <v>LETT FRANCOIS</v>
          </cell>
          <cell r="C26">
            <v>2.61141203704436E-2</v>
          </cell>
          <cell r="D26" t="str">
            <v>37:36.26</v>
          </cell>
          <cell r="E26" t="str">
            <v>00037:36.26</v>
          </cell>
          <cell r="F26" t="str">
            <v>37:36.26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2.5694444444516497E-2</v>
          </cell>
          <cell r="O26">
            <v>4.1666666666783508E-4</v>
          </cell>
          <cell r="P26">
            <v>3.0092592592676978E-6</v>
          </cell>
          <cell r="Q26">
            <v>2.61141203704436E-2</v>
          </cell>
        </row>
        <row r="27">
          <cell r="A27">
            <v>49</v>
          </cell>
          <cell r="B27" t="str">
            <v>GIRARD CHRISTOPHE</v>
          </cell>
          <cell r="C27" t="str">
            <v>Abd</v>
          </cell>
          <cell r="D27" t="str">
            <v>Abd</v>
          </cell>
          <cell r="E27" t="str">
            <v>00000000Abd</v>
          </cell>
          <cell r="F27" t="str">
            <v>Abd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0</v>
          </cell>
          <cell r="O27">
            <v>0</v>
          </cell>
          <cell r="P27" t="e">
            <v>#VALUE!</v>
          </cell>
          <cell r="Q27" t="str">
            <v>Abd</v>
          </cell>
        </row>
        <row r="28">
          <cell r="A28">
            <v>50</v>
          </cell>
          <cell r="B28" t="str">
            <v>VIROT FRÉDÉRIC</v>
          </cell>
          <cell r="C28">
            <v>1.9840393518574154E-2</v>
          </cell>
          <cell r="D28" t="str">
            <v>28:34.21</v>
          </cell>
          <cell r="E28" t="str">
            <v>00028:34.21</v>
          </cell>
          <cell r="F28" t="str">
            <v>28:34.21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1.9444444444498971E-2</v>
          </cell>
          <cell r="O28">
            <v>3.9351851851962202E-4</v>
          </cell>
          <cell r="P28">
            <v>2.4305555555623713E-6</v>
          </cell>
          <cell r="Q28">
            <v>1.9840393518574154E-2</v>
          </cell>
        </row>
        <row r="29">
          <cell r="A29">
            <v>53</v>
          </cell>
          <cell r="B29" t="str">
            <v>BELZACQ FABRICE</v>
          </cell>
          <cell r="C29">
            <v>2.9613194444527487E-2</v>
          </cell>
          <cell r="D29" t="str">
            <v>42:38.58</v>
          </cell>
          <cell r="E29" t="str">
            <v>00042:38.58</v>
          </cell>
          <cell r="F29" t="str">
            <v>42:38.58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2.9166666666748456E-2</v>
          </cell>
          <cell r="O29">
            <v>4.3981481481604814E-4</v>
          </cell>
          <cell r="P29">
            <v>6.7129629629817875E-6</v>
          </cell>
          <cell r="Q29">
            <v>2.9613194444527487E-2</v>
          </cell>
        </row>
        <row r="30">
          <cell r="A30">
            <v>57</v>
          </cell>
          <cell r="B30" t="str">
            <v>GUILLOT STEPHANE</v>
          </cell>
          <cell r="C30" t="str">
            <v>Abd</v>
          </cell>
          <cell r="D30" t="str">
            <v>Abd</v>
          </cell>
          <cell r="E30" t="str">
            <v>00000000Abd</v>
          </cell>
          <cell r="F30" t="str">
            <v>Abd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0</v>
          </cell>
          <cell r="O30">
            <v>0</v>
          </cell>
          <cell r="P30" t="e">
            <v>#VALUE!</v>
          </cell>
          <cell r="Q30" t="str">
            <v>Abd</v>
          </cell>
        </row>
        <row r="31">
          <cell r="A31">
            <v>58</v>
          </cell>
          <cell r="B31" t="str">
            <v>SUPPA PASCAL</v>
          </cell>
          <cell r="C31">
            <v>4.0888657407522067E-2</v>
          </cell>
          <cell r="D31" t="str">
            <v>58:52.78</v>
          </cell>
          <cell r="E31" t="str">
            <v>00058:52.78</v>
          </cell>
          <cell r="F31" t="str">
            <v>58:52.78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4.0277777777890725E-2</v>
          </cell>
          <cell r="O31">
            <v>6.0185185185353957E-4</v>
          </cell>
          <cell r="P31">
            <v>9.0277777778030935E-6</v>
          </cell>
          <cell r="Q31">
            <v>4.0888657407522067E-2</v>
          </cell>
        </row>
        <row r="32">
          <cell r="A32">
            <v>59</v>
          </cell>
          <cell r="B32" t="str">
            <v>CATTERINI BENOIT</v>
          </cell>
          <cell r="C32">
            <v>2.8998611111192431E-2</v>
          </cell>
          <cell r="D32" t="str">
            <v>41:45.48</v>
          </cell>
          <cell r="E32" t="str">
            <v>00041:45.48</v>
          </cell>
          <cell r="F32" t="str">
            <v>41:45.48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2.8472222222302064E-2</v>
          </cell>
          <cell r="O32">
            <v>5.2083333333479385E-4</v>
          </cell>
          <cell r="P32">
            <v>5.5555555555711345E-6</v>
          </cell>
          <cell r="Q32">
            <v>2.8998611111192431E-2</v>
          </cell>
        </row>
        <row r="33">
          <cell r="A33">
            <v>64</v>
          </cell>
          <cell r="B33" t="str">
            <v>BORDESSOULLES ARNAUD</v>
          </cell>
          <cell r="C33">
            <v>2.7214814814891131E-2</v>
          </cell>
          <cell r="D33" t="str">
            <v>39:11.36</v>
          </cell>
          <cell r="E33" t="str">
            <v>00039:11.36</v>
          </cell>
          <cell r="F33" t="str">
            <v>39:11.36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2.708333333340928E-2</v>
          </cell>
          <cell r="O33">
            <v>1.2731481481517183E-4</v>
          </cell>
          <cell r="P33">
            <v>4.1666666666783508E-6</v>
          </cell>
          <cell r="Q33">
            <v>2.7214814814891131E-2</v>
          </cell>
        </row>
        <row r="34">
          <cell r="A34">
            <v>66</v>
          </cell>
          <cell r="B34" t="str">
            <v>ESSLINGER VINCENT</v>
          </cell>
          <cell r="C34">
            <v>3.4286342592688743E-2</v>
          </cell>
          <cell r="D34" t="str">
            <v>49:22.34</v>
          </cell>
          <cell r="E34" t="str">
            <v>00049:22.34</v>
          </cell>
          <cell r="F34" t="str">
            <v>49:22.34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3.4027777777873199E-2</v>
          </cell>
          <cell r="O34">
            <v>2.5462962963034366E-4</v>
          </cell>
          <cell r="P34">
            <v>3.9351851851962202E-6</v>
          </cell>
          <cell r="Q34">
            <v>3.4286342592688743E-2</v>
          </cell>
        </row>
        <row r="35">
          <cell r="A35">
            <v>69</v>
          </cell>
          <cell r="B35" t="str">
            <v>MASOLIVER LUC</v>
          </cell>
          <cell r="C35">
            <v>4.2822222222342304E-2</v>
          </cell>
          <cell r="D35" t="str">
            <v>1h01:39.84</v>
          </cell>
          <cell r="E35" t="str">
            <v>01h01:39.84</v>
          </cell>
          <cell r="F35" t="str">
            <v>1h01:39.84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4.1666666666783508E-2</v>
          </cell>
          <cell r="N35">
            <v>6.9444444444639181E-4</v>
          </cell>
          <cell r="O35">
            <v>4.5138888889015467E-4</v>
          </cell>
          <cell r="P35">
            <v>9.7222222222494853E-6</v>
          </cell>
          <cell r="Q35">
            <v>4.2822222222342304E-2</v>
          </cell>
        </row>
        <row r="36">
          <cell r="A36">
            <v>70</v>
          </cell>
          <cell r="B36" t="str">
            <v>MARTINAT STEPHAN</v>
          </cell>
          <cell r="C36">
            <v>2.6775231481556565E-2</v>
          </cell>
          <cell r="D36" t="str">
            <v>38:33.38</v>
          </cell>
          <cell r="E36" t="str">
            <v>00038:33.38</v>
          </cell>
          <cell r="F36" t="str">
            <v>38:33.38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2.6388888888962889E-2</v>
          </cell>
          <cell r="O36">
            <v>3.8194444444551549E-4</v>
          </cell>
          <cell r="P36">
            <v>4.3981481481604814E-6</v>
          </cell>
          <cell r="Q36">
            <v>2.6775231481556565E-2</v>
          </cell>
        </row>
        <row r="37">
          <cell r="A37">
            <v>71</v>
          </cell>
          <cell r="B37" t="str">
            <v>VOILQUIN GUILLAUME</v>
          </cell>
          <cell r="C37">
            <v>2.2296759259321786E-2</v>
          </cell>
          <cell r="D37" t="str">
            <v>32:06.44</v>
          </cell>
          <cell r="E37" t="str">
            <v>00032:06.44</v>
          </cell>
          <cell r="F37" t="str">
            <v>32:06.44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2.2222222222284538E-2</v>
          </cell>
          <cell r="O37">
            <v>6.9444444444639181E-5</v>
          </cell>
          <cell r="P37">
            <v>5.0925925926068732E-6</v>
          </cell>
          <cell r="Q37">
            <v>2.2296759259321786E-2</v>
          </cell>
        </row>
        <row r="38">
          <cell r="A38">
            <v>72</v>
          </cell>
          <cell r="B38" t="str">
            <v>JACQUES OLIVIER</v>
          </cell>
          <cell r="C38">
            <v>2.3828240740807562E-2</v>
          </cell>
          <cell r="D38" t="str">
            <v>34:18.76</v>
          </cell>
          <cell r="E38" t="str">
            <v>00034:18.76</v>
          </cell>
          <cell r="F38" t="str">
            <v>34:18.76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2.3611111111177321E-2</v>
          </cell>
          <cell r="O38">
            <v>2.0833333333391754E-4</v>
          </cell>
          <cell r="P38">
            <v>8.7962962963209629E-6</v>
          </cell>
          <cell r="Q38">
            <v>2.3828240740807562E-2</v>
          </cell>
        </row>
        <row r="39">
          <cell r="A39">
            <v>75</v>
          </cell>
          <cell r="B39" t="str">
            <v>LAVIELLE CEDRIC</v>
          </cell>
          <cell r="C39">
            <v>3.3190740740833814E-2</v>
          </cell>
          <cell r="D39" t="str">
            <v>47:47.68</v>
          </cell>
          <cell r="E39" t="str">
            <v>00047:47.68</v>
          </cell>
          <cell r="F39" t="str">
            <v>47:47.68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3.2638888888980415E-2</v>
          </cell>
          <cell r="O39">
            <v>5.4398148148300692E-4</v>
          </cell>
          <cell r="P39">
            <v>7.8703703703924405E-6</v>
          </cell>
          <cell r="Q39">
            <v>3.3190740740833814E-2</v>
          </cell>
        </row>
        <row r="40">
          <cell r="A40">
            <v>76</v>
          </cell>
          <cell r="B40" t="str">
            <v>NGUYEN THANH-NHAN</v>
          </cell>
          <cell r="C40">
            <v>3.8265277777885083E-2</v>
          </cell>
          <cell r="D40" t="str">
            <v>55:06.12</v>
          </cell>
          <cell r="E40" t="str">
            <v>00055:06.12</v>
          </cell>
          <cell r="F40" t="str">
            <v>55:06.12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3.8194444444551549E-2</v>
          </cell>
          <cell r="O40">
            <v>6.9444444444639181E-5</v>
          </cell>
          <cell r="P40">
            <v>1.3888888888927836E-6</v>
          </cell>
          <cell r="Q40">
            <v>3.8265277777885083E-2</v>
          </cell>
        </row>
        <row r="41">
          <cell r="A41">
            <v>77</v>
          </cell>
          <cell r="B41" t="str">
            <v>ROUET MANUEL</v>
          </cell>
          <cell r="C41">
            <v>1.7576967592641882E-2</v>
          </cell>
          <cell r="D41" t="str">
            <v>25:18.65</v>
          </cell>
          <cell r="E41" t="str">
            <v>00025:18.65</v>
          </cell>
          <cell r="F41" t="str">
            <v>25:18.65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1.7361111111159795E-2</v>
          </cell>
          <cell r="O41">
            <v>2.0833333333391754E-4</v>
          </cell>
          <cell r="P41">
            <v>7.5231481481692446E-6</v>
          </cell>
          <cell r="Q41">
            <v>1.7576967592641882E-2</v>
          </cell>
        </row>
        <row r="42">
          <cell r="A42">
            <v>78</v>
          </cell>
          <cell r="B42" t="str">
            <v>BLANCHARD CHRISTOPHE</v>
          </cell>
          <cell r="C42">
            <v>3.8492361111219051E-2</v>
          </cell>
          <cell r="D42" t="str">
            <v>55:25.74</v>
          </cell>
          <cell r="E42" t="str">
            <v>00055:25.74</v>
          </cell>
          <cell r="F42" t="str">
            <v>55:25.74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3.8194444444551549E-2</v>
          </cell>
          <cell r="O42">
            <v>2.8935185185266325E-4</v>
          </cell>
          <cell r="P42">
            <v>8.5648148148388323E-6</v>
          </cell>
          <cell r="Q42">
            <v>3.8492361111219051E-2</v>
          </cell>
        </row>
        <row r="43">
          <cell r="A43">
            <v>79</v>
          </cell>
          <cell r="B43" t="str">
            <v>PERIE JEAN LUC</v>
          </cell>
          <cell r="C43">
            <v>2.7151620370446512E-2</v>
          </cell>
          <cell r="D43" t="str">
            <v>39:05.90</v>
          </cell>
          <cell r="E43" t="str">
            <v>00039:05.90</v>
          </cell>
          <cell r="F43" t="str">
            <v>39:05.90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2.708333333340928E-2</v>
          </cell>
          <cell r="O43">
            <v>5.7870370370532651E-5</v>
          </cell>
          <cell r="P43">
            <v>1.0416666666695877E-5</v>
          </cell>
          <cell r="Q43">
            <v>2.7151620370446512E-2</v>
          </cell>
        </row>
        <row r="44">
          <cell r="A44">
            <v>80</v>
          </cell>
          <cell r="B44" t="str">
            <v>SLEDE STEPHANE</v>
          </cell>
          <cell r="C44">
            <v>3.2740393518610328E-2</v>
          </cell>
          <cell r="D44" t="str">
            <v>47:08.77</v>
          </cell>
          <cell r="E44" t="str">
            <v>00047:08.77</v>
          </cell>
          <cell r="F44" t="str">
            <v>47:08.77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3.2638888888980415E-2</v>
          </cell>
          <cell r="O44">
            <v>9.2592592592852241E-5</v>
          </cell>
          <cell r="P44">
            <v>8.9120370370620282E-6</v>
          </cell>
          <cell r="Q44">
            <v>3.2740393518610328E-2</v>
          </cell>
        </row>
        <row r="45">
          <cell r="A45">
            <v>84</v>
          </cell>
          <cell r="B45" t="str">
            <v>VIRY CHRISTIAN</v>
          </cell>
          <cell r="C45">
            <v>1.4110185185224753E-2</v>
          </cell>
          <cell r="D45" t="str">
            <v>20:19.12</v>
          </cell>
          <cell r="E45" t="str">
            <v>00020:19.12</v>
          </cell>
          <cell r="F45" t="str">
            <v>20:19.12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1.3888888888927836E-2</v>
          </cell>
          <cell r="O45">
            <v>2.1990740740802407E-4</v>
          </cell>
          <cell r="P45">
            <v>1.3888888888927836E-6</v>
          </cell>
          <cell r="Q45">
            <v>1.4110185185224753E-2</v>
          </cell>
        </row>
        <row r="46">
          <cell r="A46">
            <v>85</v>
          </cell>
          <cell r="B46" t="str">
            <v>TRAININI FRANCOIS</v>
          </cell>
          <cell r="C46" t="str">
            <v>Abd</v>
          </cell>
          <cell r="D46" t="str">
            <v>Abd</v>
          </cell>
          <cell r="E46" t="str">
            <v>00000000Abd</v>
          </cell>
          <cell r="F46" t="str">
            <v>Abd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0</v>
          </cell>
          <cell r="O46">
            <v>0</v>
          </cell>
          <cell r="P46" t="e">
            <v>#VALUE!</v>
          </cell>
          <cell r="Q46" t="str">
            <v>Abd</v>
          </cell>
        </row>
        <row r="47">
          <cell r="A47">
            <v>88</v>
          </cell>
          <cell r="B47" t="str">
            <v>COSTE STEPHANE</v>
          </cell>
          <cell r="C47">
            <v>1.4892824074115837E-2</v>
          </cell>
          <cell r="D47" t="str">
            <v>21:26.74</v>
          </cell>
          <cell r="E47" t="str">
            <v>00021:26.74</v>
          </cell>
          <cell r="F47" t="str">
            <v>21:26.74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1.4583333333374228E-2</v>
          </cell>
          <cell r="O47">
            <v>3.0092592592676978E-4</v>
          </cell>
          <cell r="P47">
            <v>8.5648148148388323E-6</v>
          </cell>
          <cell r="Q47">
            <v>1.4892824074115837E-2</v>
          </cell>
        </row>
        <row r="48">
          <cell r="A48">
            <v>89</v>
          </cell>
          <cell r="B48" t="str">
            <v>BEGOT EMMANUEL</v>
          </cell>
          <cell r="C48">
            <v>2.2274305555618018E-2</v>
          </cell>
          <cell r="D48" t="str">
            <v>32:04.50</v>
          </cell>
          <cell r="E48" t="str">
            <v>00032:04.50</v>
          </cell>
          <cell r="F48" t="str">
            <v>32:04.50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2.2222222222284538E-2</v>
          </cell>
          <cell r="O48">
            <v>4.629629629642612E-5</v>
          </cell>
          <cell r="P48">
            <v>5.7870370370532651E-6</v>
          </cell>
          <cell r="Q48">
            <v>2.2274305555618018E-2</v>
          </cell>
        </row>
        <row r="49">
          <cell r="A49">
            <v>90</v>
          </cell>
          <cell r="B49" t="str">
            <v>ALOGAN KARACA</v>
          </cell>
          <cell r="C49">
            <v>4.1254398148263836E-2</v>
          </cell>
          <cell r="D49" t="str">
            <v>59:24.38</v>
          </cell>
          <cell r="E49" t="str">
            <v>00059:24.38</v>
          </cell>
          <cell r="F49" t="str">
            <v>59:24.38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4.0972222222337117E-2</v>
          </cell>
          <cell r="O49">
            <v>2.7777777777855672E-4</v>
          </cell>
          <cell r="P49">
            <v>4.3981481481604814E-6</v>
          </cell>
          <cell r="Q49">
            <v>4.1254398148263836E-2</v>
          </cell>
        </row>
        <row r="50">
          <cell r="A50">
            <v>102</v>
          </cell>
          <cell r="B50" t="str">
            <v>BATIER SEBASTIEN</v>
          </cell>
          <cell r="C50">
            <v>3.7116550926030008E-2</v>
          </cell>
          <cell r="D50" t="str">
            <v>53:26.87</v>
          </cell>
          <cell r="E50" t="str">
            <v>00053:26.87</v>
          </cell>
          <cell r="F50" t="str">
            <v>53:26.87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3.6805555555658766E-2</v>
          </cell>
          <cell r="O50">
            <v>3.0092592592676978E-4</v>
          </cell>
          <cell r="P50">
            <v>1.0069444444472681E-5</v>
          </cell>
          <cell r="Q50">
            <v>3.7116550926030008E-2</v>
          </cell>
        </row>
        <row r="51">
          <cell r="A51">
            <v>103</v>
          </cell>
          <cell r="B51" t="str">
            <v>DEVILLERS PHILIPPE</v>
          </cell>
          <cell r="C51" t="str">
            <v>Abd</v>
          </cell>
          <cell r="D51" t="str">
            <v>Abd</v>
          </cell>
          <cell r="E51" t="str">
            <v>00000000Abd</v>
          </cell>
          <cell r="F51" t="str">
            <v>Abd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0</v>
          </cell>
          <cell r="O51">
            <v>0</v>
          </cell>
          <cell r="P51" t="e">
            <v>#VALUE!</v>
          </cell>
          <cell r="Q51" t="str">
            <v>Abd</v>
          </cell>
        </row>
        <row r="52">
          <cell r="A52">
            <v>105</v>
          </cell>
          <cell r="B52" t="str">
            <v>WEBER LAURENT</v>
          </cell>
          <cell r="C52">
            <v>2.4660069444513596E-2</v>
          </cell>
          <cell r="D52" t="str">
            <v>35:30.63</v>
          </cell>
          <cell r="E52" t="str">
            <v>00035:30.63</v>
          </cell>
          <cell r="F52" t="str">
            <v>35:30.63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2.4305555555623713E-2</v>
          </cell>
          <cell r="O52">
            <v>3.472222222231959E-4</v>
          </cell>
          <cell r="P52">
            <v>7.291666666687114E-6</v>
          </cell>
          <cell r="Q52">
            <v>2.4660069444513596E-2</v>
          </cell>
        </row>
        <row r="53">
          <cell r="A53">
            <v>111</v>
          </cell>
          <cell r="B53" t="str">
            <v>LE BROCH DAVID</v>
          </cell>
          <cell r="C53" t="str">
            <v>Abd</v>
          </cell>
          <cell r="D53" t="str">
            <v>Abd</v>
          </cell>
          <cell r="E53" t="str">
            <v>00000000Abd</v>
          </cell>
          <cell r="F53" t="str">
            <v>Abd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0</v>
          </cell>
          <cell r="O53">
            <v>0</v>
          </cell>
          <cell r="P53" t="e">
            <v>#VALUE!</v>
          </cell>
          <cell r="Q53" t="str">
            <v>Abd</v>
          </cell>
        </row>
        <row r="54">
          <cell r="A54">
            <v>113</v>
          </cell>
          <cell r="B54" t="str">
            <v>BONOTTO NICOLAS</v>
          </cell>
          <cell r="C54">
            <v>3.2599074074165485E-2</v>
          </cell>
          <cell r="D54" t="str">
            <v>46:56.56</v>
          </cell>
          <cell r="E54" t="str">
            <v>00046:56.56</v>
          </cell>
          <cell r="F54" t="str">
            <v>46:56.56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3.1944444444534023E-2</v>
          </cell>
          <cell r="O54">
            <v>6.4814814814996569E-4</v>
          </cell>
          <cell r="P54">
            <v>6.4814814814996569E-6</v>
          </cell>
          <cell r="Q54">
            <v>3.2599074074165485E-2</v>
          </cell>
        </row>
        <row r="55">
          <cell r="A55">
            <v>115</v>
          </cell>
          <cell r="B55" t="str">
            <v>OCCHIPINTI GILLES</v>
          </cell>
          <cell r="C55">
            <v>3.9930555555667532E-2</v>
          </cell>
          <cell r="D55" t="str">
            <v>57:30.00</v>
          </cell>
          <cell r="E55" t="str">
            <v>00057:30.00</v>
          </cell>
          <cell r="F55" t="str">
            <v>57:30.00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3.9583333333444333E-2</v>
          </cell>
          <cell r="O55">
            <v>3.472222222231959E-4</v>
          </cell>
          <cell r="P55">
            <v>0</v>
          </cell>
          <cell r="Q55">
            <v>3.9930555555667532E-2</v>
          </cell>
        </row>
        <row r="56">
          <cell r="A56">
            <v>119</v>
          </cell>
          <cell r="B56" t="str">
            <v>ALLAIRE JOCELYN</v>
          </cell>
          <cell r="C56">
            <v>3.6551736111213609E-2</v>
          </cell>
          <cell r="D56" t="str">
            <v>52:38.07</v>
          </cell>
          <cell r="E56" t="str">
            <v>00052:38.07</v>
          </cell>
          <cell r="F56" t="str">
            <v>52:38.07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3.6111111111212374E-2</v>
          </cell>
          <cell r="O56">
            <v>4.3981481481604814E-4</v>
          </cell>
          <cell r="P56">
            <v>8.1018518518745711E-7</v>
          </cell>
          <cell r="Q56">
            <v>3.6551736111213609E-2</v>
          </cell>
        </row>
        <row r="57">
          <cell r="A57">
            <v>125</v>
          </cell>
          <cell r="B57" t="str">
            <v>THECY FRANCOIS</v>
          </cell>
          <cell r="C57" t="str">
            <v>Abd</v>
          </cell>
          <cell r="D57" t="str">
            <v>Abd</v>
          </cell>
          <cell r="E57" t="str">
            <v>00000000Abd</v>
          </cell>
          <cell r="F57" t="str">
            <v>Abd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0</v>
          </cell>
          <cell r="O57">
            <v>0</v>
          </cell>
          <cell r="P57" t="e">
            <v>#VALUE!</v>
          </cell>
          <cell r="Q57" t="str">
            <v>Abd</v>
          </cell>
        </row>
        <row r="58">
          <cell r="A58">
            <v>131</v>
          </cell>
          <cell r="B58" t="str">
            <v>DUVAL CECILE</v>
          </cell>
          <cell r="C58">
            <v>2.2583333333396662E-2</v>
          </cell>
          <cell r="D58" t="str">
            <v>32:31.20</v>
          </cell>
          <cell r="E58" t="str">
            <v>00032:31.20</v>
          </cell>
          <cell r="F58" t="str">
            <v>32:31.20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2.2222222222284538E-2</v>
          </cell>
          <cell r="O58">
            <v>3.5879629629730243E-4</v>
          </cell>
          <cell r="P58">
            <v>2.314814814821306E-6</v>
          </cell>
          <cell r="Q58">
            <v>2.2583333333396662E-2</v>
          </cell>
        </row>
        <row r="59">
          <cell r="A59">
            <v>132</v>
          </cell>
          <cell r="B59" t="str">
            <v>POUPIN LAURENCE</v>
          </cell>
          <cell r="C59" t="str">
            <v>Abd</v>
          </cell>
          <cell r="D59" t="str">
            <v>Abd</v>
          </cell>
          <cell r="E59" t="str">
            <v>00000000Abd</v>
          </cell>
          <cell r="F59" t="str">
            <v>Abd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0</v>
          </cell>
          <cell r="O59">
            <v>0</v>
          </cell>
          <cell r="P59" t="e">
            <v>#VALUE!</v>
          </cell>
          <cell r="Q59" t="str">
            <v>Abd</v>
          </cell>
        </row>
        <row r="60">
          <cell r="A60">
            <v>135</v>
          </cell>
          <cell r="B60" t="str">
            <v>GARNIER CAROLE</v>
          </cell>
          <cell r="C60" t="str">
            <v>Abd</v>
          </cell>
          <cell r="D60" t="str">
            <v>Abd</v>
          </cell>
          <cell r="E60" t="str">
            <v>00000000Abd</v>
          </cell>
          <cell r="F60" t="str">
            <v>Abd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0</v>
          </cell>
          <cell r="O60">
            <v>0</v>
          </cell>
          <cell r="P60" t="e">
            <v>#VALUE!</v>
          </cell>
          <cell r="Q60" t="str">
            <v>Abd</v>
          </cell>
        </row>
        <row r="61">
          <cell r="A61">
            <v>137</v>
          </cell>
          <cell r="B61" t="str">
            <v>BOTTERO CAROLINE</v>
          </cell>
          <cell r="C61">
            <v>1.033541666669565E-2</v>
          </cell>
          <cell r="D61" t="str">
            <v>14:52.98</v>
          </cell>
          <cell r="E61" t="str">
            <v>00014:52.98</v>
          </cell>
          <cell r="F61" t="str">
            <v>14:52.98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9.7222222222494853E-3</v>
          </cell>
          <cell r="O61">
            <v>6.0185185185353957E-4</v>
          </cell>
          <cell r="P61">
            <v>1.13425925926244E-5</v>
          </cell>
          <cell r="Q61">
            <v>1.033541666669565E-2</v>
          </cell>
        </row>
        <row r="62">
          <cell r="A62">
            <v>138</v>
          </cell>
          <cell r="B62" t="str">
            <v>BORGES CHRISTINE</v>
          </cell>
          <cell r="C62">
            <v>1.9886226851907617E-2</v>
          </cell>
          <cell r="D62" t="str">
            <v>28:38.17</v>
          </cell>
          <cell r="E62" t="str">
            <v>00028:38.17</v>
          </cell>
          <cell r="F62" t="str">
            <v>28:38.17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1.9444444444498971E-2</v>
          </cell>
          <cell r="O62">
            <v>4.3981481481604814E-4</v>
          </cell>
          <cell r="P62">
            <v>1.9675925925981101E-6</v>
          </cell>
          <cell r="Q62">
            <v>1.9886226851907617E-2</v>
          </cell>
        </row>
        <row r="63">
          <cell r="A63">
            <v>140</v>
          </cell>
          <cell r="B63" t="str">
            <v>GRILLET AUBERT CATHERINE</v>
          </cell>
          <cell r="C63">
            <v>1.2905555555591745E-2</v>
          </cell>
          <cell r="D63" t="str">
            <v>18:35.04</v>
          </cell>
          <cell r="E63" t="str">
            <v>00018:35.04</v>
          </cell>
          <cell r="F63" t="str">
            <v>18:35.04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1.2500000000035053E-2</v>
          </cell>
          <cell r="O63">
            <v>4.0509259259372855E-4</v>
          </cell>
          <cell r="P63">
            <v>4.629629629642612E-7</v>
          </cell>
          <cell r="Q63">
            <v>1.2905555555591745E-2</v>
          </cell>
        </row>
        <row r="64">
          <cell r="A64">
            <v>141</v>
          </cell>
          <cell r="B64" t="str">
            <v>FREYSSINET ANNIE</v>
          </cell>
          <cell r="C64" t="str">
            <v>Abd</v>
          </cell>
          <cell r="D64" t="str">
            <v>Abd</v>
          </cell>
          <cell r="E64" t="str">
            <v>00000000Abd</v>
          </cell>
          <cell r="F64" t="str">
            <v>Abd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0</v>
          </cell>
          <cell r="O64">
            <v>0</v>
          </cell>
          <cell r="P64" t="e">
            <v>#VALUE!</v>
          </cell>
          <cell r="Q64" t="str">
            <v>Abd</v>
          </cell>
        </row>
        <row r="65">
          <cell r="A65">
            <v>142</v>
          </cell>
          <cell r="B65" t="str">
            <v>CHALLAMEL LAMOTTE LAURE</v>
          </cell>
          <cell r="C65">
            <v>1.13296296296614E-2</v>
          </cell>
          <cell r="D65" t="str">
            <v>16:18.88</v>
          </cell>
          <cell r="E65" t="str">
            <v>00016:18.88</v>
          </cell>
          <cell r="F65" t="str">
            <v>16:18.88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1.1111111111142269E-2</v>
          </cell>
          <cell r="O65">
            <v>2.0833333333391754E-4</v>
          </cell>
          <cell r="P65">
            <v>1.0185185185213746E-5</v>
          </cell>
          <cell r="Q65">
            <v>1.13296296296614E-2</v>
          </cell>
        </row>
        <row r="66">
          <cell r="A66">
            <v>145</v>
          </cell>
          <cell r="B66" t="str">
            <v>MODAINE-LIEGOIS CATHERINE</v>
          </cell>
          <cell r="C66">
            <v>2.3531828703769693E-2</v>
          </cell>
          <cell r="D66" t="str">
            <v>33:53.15</v>
          </cell>
          <cell r="E66" t="str">
            <v>00033:53.15</v>
          </cell>
          <cell r="F66" t="str">
            <v>33:53.15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2.291666666673093E-2</v>
          </cell>
          <cell r="O66">
            <v>6.134259259276461E-4</v>
          </cell>
          <cell r="P66">
            <v>1.7361111111159795E-6</v>
          </cell>
          <cell r="Q66">
            <v>2.3531828703769693E-2</v>
          </cell>
        </row>
        <row r="67">
          <cell r="A67">
            <v>146</v>
          </cell>
          <cell r="B67" t="str">
            <v>BUFFET LAURENCE</v>
          </cell>
          <cell r="C67">
            <v>1.1821990740773891E-2</v>
          </cell>
          <cell r="D67" t="str">
            <v>17:01.42</v>
          </cell>
          <cell r="E67" t="str">
            <v>00017:01.42</v>
          </cell>
          <cell r="F67" t="str">
            <v>17:01.42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1.1805555555588661E-2</v>
          </cell>
          <cell r="O67">
            <v>1.157407407410653E-5</v>
          </cell>
          <cell r="P67">
            <v>4.8611111111247426E-6</v>
          </cell>
          <cell r="Q67">
            <v>1.1821990740773891E-2</v>
          </cell>
        </row>
        <row r="68">
          <cell r="A68">
            <v>150</v>
          </cell>
          <cell r="B68" t="str">
            <v>LE FLOCH LAURE</v>
          </cell>
          <cell r="C68">
            <v>2.0077893518574821E-2</v>
          </cell>
          <cell r="D68" t="str">
            <v>28:54.73</v>
          </cell>
          <cell r="E68" t="str">
            <v>00028:54.73</v>
          </cell>
          <cell r="F68" t="str">
            <v>28:54.73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1.9444444444498971E-2</v>
          </cell>
          <cell r="O68">
            <v>6.2500000000175263E-4</v>
          </cell>
          <cell r="P68">
            <v>8.449074074097767E-6</v>
          </cell>
          <cell r="Q68">
            <v>2.0077893518574821E-2</v>
          </cell>
        </row>
        <row r="69">
          <cell r="A69">
            <v>151</v>
          </cell>
          <cell r="B69" t="str">
            <v>MARLIER CECILE</v>
          </cell>
          <cell r="C69">
            <v>2.5401967592663825E-2</v>
          </cell>
          <cell r="D69" t="str">
            <v>36:34.73</v>
          </cell>
          <cell r="E69" t="str">
            <v>00036:34.73</v>
          </cell>
          <cell r="F69" t="str">
            <v>36:34.73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2.5000000000070105E-2</v>
          </cell>
          <cell r="O69">
            <v>3.9351851851962202E-4</v>
          </cell>
          <cell r="P69">
            <v>8.449074074097767E-6</v>
          </cell>
          <cell r="Q69">
            <v>2.5401967592663825E-2</v>
          </cell>
        </row>
        <row r="70">
          <cell r="A70">
            <v>152</v>
          </cell>
          <cell r="B70" t="str">
            <v>CENTENO DELPHINE</v>
          </cell>
          <cell r="C70">
            <v>1.7405902777826585E-2</v>
          </cell>
          <cell r="D70" t="str">
            <v>25:03.87</v>
          </cell>
          <cell r="E70" t="str">
            <v>00025:03.87</v>
          </cell>
          <cell r="F70" t="str">
            <v>25:03.87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1.7361111111159795E-2</v>
          </cell>
          <cell r="O70">
            <v>3.472222222231959E-5</v>
          </cell>
          <cell r="P70">
            <v>1.0069444444472681E-5</v>
          </cell>
          <cell r="Q70">
            <v>1.7405902777826585E-2</v>
          </cell>
        </row>
        <row r="71">
          <cell r="A71">
            <v>153</v>
          </cell>
          <cell r="B71" t="str">
            <v>LARRIAGA NINA</v>
          </cell>
          <cell r="C71">
            <v>1.4773726851893281E-2</v>
          </cell>
          <cell r="D71" t="str">
            <v>21:16.45</v>
          </cell>
          <cell r="E71" t="str">
            <v>00021:16.45</v>
          </cell>
          <cell r="F71" t="str">
            <v>21:16.45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1.4583333333374228E-2</v>
          </cell>
          <cell r="O71">
            <v>1.8518518518570448E-4</v>
          </cell>
          <cell r="P71">
            <v>5.2083333333479385E-6</v>
          </cell>
          <cell r="Q71">
            <v>1.4773726851893281E-2</v>
          </cell>
        </row>
        <row r="72">
          <cell r="A72">
            <v>157</v>
          </cell>
          <cell r="B72" t="str">
            <v>PELLISSIER MARIE-CATHERINE</v>
          </cell>
          <cell r="C72">
            <v>1.3465856481519243E-2</v>
          </cell>
          <cell r="D72" t="str">
            <v>19:23.45</v>
          </cell>
          <cell r="E72" t="str">
            <v>00019:23.45</v>
          </cell>
          <cell r="F72" t="str">
            <v>19:23.45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1.3194444444481444E-2</v>
          </cell>
          <cell r="O72">
            <v>2.6620370370445019E-4</v>
          </cell>
          <cell r="P72">
            <v>5.2083333333479385E-6</v>
          </cell>
          <cell r="Q72">
            <v>1.3465856481519243E-2</v>
          </cell>
        </row>
        <row r="73">
          <cell r="A73">
            <v>158</v>
          </cell>
          <cell r="B73" t="str">
            <v>CHAPUIS CAROLINE</v>
          </cell>
          <cell r="C73">
            <v>2.9358564814897143E-2</v>
          </cell>
          <cell r="D73" t="str">
            <v>42:16.58</v>
          </cell>
          <cell r="E73" t="str">
            <v>00042:16.58</v>
          </cell>
          <cell r="F73" t="str">
            <v>42:16.58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2.9166666666748456E-2</v>
          </cell>
          <cell r="O73">
            <v>1.8518518518570448E-4</v>
          </cell>
          <cell r="P73">
            <v>6.7129629629817875E-6</v>
          </cell>
          <cell r="Q73">
            <v>2.9358564814897143E-2</v>
          </cell>
        </row>
        <row r="74">
          <cell r="A74">
            <v>159</v>
          </cell>
          <cell r="B74" t="str">
            <v>OUAHALOU DRIFFA</v>
          </cell>
          <cell r="C74">
            <v>2.3439930555621286E-2</v>
          </cell>
          <cell r="D74" t="str">
            <v>33:45.21</v>
          </cell>
          <cell r="E74" t="str">
            <v>00033:45.21</v>
          </cell>
          <cell r="F74" t="str">
            <v>33:45.21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2.291666666673093E-2</v>
          </cell>
          <cell r="O74">
            <v>5.2083333333479385E-4</v>
          </cell>
          <cell r="P74">
            <v>2.4305555555623713E-6</v>
          </cell>
          <cell r="Q74">
            <v>2.3439930555621286E-2</v>
          </cell>
        </row>
        <row r="75">
          <cell r="A75">
            <v>165</v>
          </cell>
          <cell r="B75" t="str">
            <v>PRUD'HOMME PATRICIA</v>
          </cell>
          <cell r="C75">
            <v>1.4819097222263778E-2</v>
          </cell>
          <cell r="D75" t="str">
            <v>21:20.37</v>
          </cell>
          <cell r="E75" t="str">
            <v>00021:20.37</v>
          </cell>
          <cell r="F75" t="str">
            <v>21:20.37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1.4583333333374228E-2</v>
          </cell>
          <cell r="O75">
            <v>2.314814814821306E-4</v>
          </cell>
          <cell r="P75">
            <v>4.2824074074194161E-6</v>
          </cell>
          <cell r="Q75">
            <v>1.4819097222263778E-2</v>
          </cell>
        </row>
        <row r="76">
          <cell r="A76">
            <v>175</v>
          </cell>
          <cell r="B76" t="str">
            <v>LAMANNA CHRISTOPHE</v>
          </cell>
          <cell r="C76">
            <v>1.4892824074115837E-2</v>
          </cell>
          <cell r="D76" t="str">
            <v>21:26.74</v>
          </cell>
          <cell r="E76" t="str">
            <v>00021:26.74</v>
          </cell>
          <cell r="F76" t="str">
            <v>21:26.74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1.4583333333374228E-2</v>
          </cell>
          <cell r="O76">
            <v>3.0092592592676978E-4</v>
          </cell>
          <cell r="P76">
            <v>8.5648148148388323E-6</v>
          </cell>
          <cell r="Q76">
            <v>1.4892824074115837E-2</v>
          </cell>
        </row>
        <row r="77">
          <cell r="A77">
            <v>176</v>
          </cell>
          <cell r="B77" t="str">
            <v>FROEHLICH NICOLAS</v>
          </cell>
          <cell r="C77">
            <v>1.6326736111156894E-2</v>
          </cell>
          <cell r="D77" t="str">
            <v>23:30.63</v>
          </cell>
          <cell r="E77" t="str">
            <v>00023:30.63</v>
          </cell>
          <cell r="F77" t="str">
            <v>23:30.63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1.5972222222267012E-2</v>
          </cell>
          <cell r="O77">
            <v>3.472222222231959E-4</v>
          </cell>
          <cell r="P77">
            <v>7.291666666687114E-6</v>
          </cell>
          <cell r="Q77">
            <v>1.6326736111156894E-2</v>
          </cell>
        </row>
        <row r="78">
          <cell r="A78">
            <v>177</v>
          </cell>
          <cell r="B78" t="str">
            <v>CHAMBAZ YANN</v>
          </cell>
          <cell r="C78">
            <v>1.6088310185230301E-2</v>
          </cell>
          <cell r="D78" t="str">
            <v>23:10.03</v>
          </cell>
          <cell r="E78" t="str">
            <v>00023:10.03</v>
          </cell>
          <cell r="F78" t="str">
            <v>23:10.03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1.5972222222267012E-2</v>
          </cell>
          <cell r="O78">
            <v>1.157407407410653E-4</v>
          </cell>
          <cell r="P78">
            <v>3.472222222231959E-7</v>
          </cell>
          <cell r="Q78">
            <v>1.6088310185230301E-2</v>
          </cell>
        </row>
        <row r="79">
          <cell r="A79">
            <v>181</v>
          </cell>
          <cell r="B79" t="str">
            <v>GRAS SEBASTIEN</v>
          </cell>
          <cell r="C79">
            <v>1.915439814820186E-2</v>
          </cell>
          <cell r="D79" t="str">
            <v>27:34.94</v>
          </cell>
          <cell r="E79" t="str">
            <v>00027:34.94</v>
          </cell>
          <cell r="F79" t="str">
            <v>27:34.94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1.8750000000052579E-2</v>
          </cell>
          <cell r="O79">
            <v>3.9351851851962202E-4</v>
          </cell>
          <cell r="P79">
            <v>1.0879629629660138E-5</v>
          </cell>
          <cell r="Q79">
            <v>1.915439814820186E-2</v>
          </cell>
        </row>
        <row r="80">
          <cell r="A80">
            <v>185</v>
          </cell>
          <cell r="B80" t="str">
            <v>PAGNIER STEPHANE</v>
          </cell>
          <cell r="C80">
            <v>3.0297106481566444E-2</v>
          </cell>
          <cell r="D80" t="str">
            <v>43:37.67</v>
          </cell>
          <cell r="E80" t="str">
            <v>00043:37.67</v>
          </cell>
          <cell r="F80" t="str">
            <v>43:37.67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2.9861111111194848E-2</v>
          </cell>
          <cell r="O80">
            <v>4.2824074074194161E-4</v>
          </cell>
          <cell r="P80">
            <v>7.7546296296513752E-6</v>
          </cell>
          <cell r="Q80">
            <v>3.0297106481566444E-2</v>
          </cell>
        </row>
        <row r="81">
          <cell r="A81">
            <v>187</v>
          </cell>
          <cell r="B81" t="str">
            <v>LEMBERGER DAVID</v>
          </cell>
          <cell r="C81">
            <v>4.0888657407522067E-2</v>
          </cell>
          <cell r="D81" t="str">
            <v>58:52.78</v>
          </cell>
          <cell r="E81" t="str">
            <v>00058:52.78</v>
          </cell>
          <cell r="F81" t="str">
            <v>58:52.78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4.0277777777890725E-2</v>
          </cell>
          <cell r="O81">
            <v>6.0185185185353957E-4</v>
          </cell>
          <cell r="P81">
            <v>9.0277777778030935E-6</v>
          </cell>
          <cell r="Q81">
            <v>4.0888657407522067E-2</v>
          </cell>
        </row>
        <row r="82">
          <cell r="A82">
            <v>190</v>
          </cell>
          <cell r="B82" t="str">
            <v>AUTHIER PIERRE</v>
          </cell>
          <cell r="C82" t="str">
            <v>Abd</v>
          </cell>
          <cell r="D82" t="str">
            <v>Abd</v>
          </cell>
          <cell r="E82" t="str">
            <v>00000000Abd</v>
          </cell>
          <cell r="F82" t="str">
            <v>Abd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0</v>
          </cell>
          <cell r="O82">
            <v>0</v>
          </cell>
          <cell r="P82" t="e">
            <v>#VALUE!</v>
          </cell>
          <cell r="Q82" t="str">
            <v>Abd</v>
          </cell>
        </row>
        <row r="83">
          <cell r="A83">
            <v>191</v>
          </cell>
          <cell r="B83" t="str">
            <v>TEILLOT NICOLAS</v>
          </cell>
          <cell r="C83">
            <v>1.8874768518571446E-2</v>
          </cell>
          <cell r="D83" t="str">
            <v>27:10.78</v>
          </cell>
          <cell r="E83" t="str">
            <v>00027:10.78</v>
          </cell>
          <cell r="F83" t="str">
            <v>27:10.78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1.8750000000052579E-2</v>
          </cell>
          <cell r="O83">
            <v>1.157407407410653E-4</v>
          </cell>
          <cell r="P83">
            <v>9.0277777778030935E-6</v>
          </cell>
          <cell r="Q83">
            <v>1.8874768518571446E-2</v>
          </cell>
        </row>
        <row r="84">
          <cell r="A84">
            <v>195</v>
          </cell>
          <cell r="B84" t="str">
            <v>VIGLIETTI BENOIT</v>
          </cell>
          <cell r="C84">
            <v>2.7029629629705426E-2</v>
          </cell>
          <cell r="D84" t="str">
            <v>38:55.36</v>
          </cell>
          <cell r="E84" t="str">
            <v>00038:55.36</v>
          </cell>
          <cell r="F84" t="str">
            <v>38:55.36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2.6388888888962889E-2</v>
          </cell>
          <cell r="O84">
            <v>6.3657407407585916E-4</v>
          </cell>
          <cell r="P84">
            <v>4.1666666666783508E-6</v>
          </cell>
          <cell r="Q84">
            <v>2.7029629629705426E-2</v>
          </cell>
        </row>
        <row r="85">
          <cell r="A85">
            <v>197</v>
          </cell>
          <cell r="B85" t="str">
            <v>BOUDET PATRICE</v>
          </cell>
          <cell r="C85">
            <v>3.5324537037136096E-2</v>
          </cell>
          <cell r="D85" t="str">
            <v>50:52.04</v>
          </cell>
          <cell r="E85" t="str">
            <v>00050:52.04</v>
          </cell>
          <cell r="F85" t="str">
            <v>50:52.04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3.472222222231959E-2</v>
          </cell>
          <cell r="O85">
            <v>6.0185185185353957E-4</v>
          </cell>
          <cell r="P85">
            <v>4.629629629642612E-7</v>
          </cell>
          <cell r="Q85">
            <v>3.5324537037136096E-2</v>
          </cell>
        </row>
        <row r="86">
          <cell r="A86">
            <v>198</v>
          </cell>
          <cell r="B86" t="str">
            <v>DUBOIS SEBASTIEN</v>
          </cell>
          <cell r="C86">
            <v>1.9916782407463259E-2</v>
          </cell>
          <cell r="D86" t="str">
            <v>28:40.81</v>
          </cell>
          <cell r="E86" t="str">
            <v>00028:40.81</v>
          </cell>
          <cell r="F86" t="str">
            <v>28:40.81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1.9444444444498971E-2</v>
          </cell>
          <cell r="O86">
            <v>4.629629629642612E-4</v>
          </cell>
          <cell r="P86">
            <v>9.3750000000262894E-6</v>
          </cell>
          <cell r="Q86">
            <v>1.9916782407463259E-2</v>
          </cell>
        </row>
        <row r="87">
          <cell r="A87">
            <v>200</v>
          </cell>
          <cell r="B87" t="str">
            <v>GIESI THIBAUT</v>
          </cell>
          <cell r="C87">
            <v>2.8428472222301941E-2</v>
          </cell>
          <cell r="D87" t="str">
            <v>40:56.22</v>
          </cell>
          <cell r="E87" t="str">
            <v>00040:56.22</v>
          </cell>
          <cell r="F87" t="str">
            <v>40:56.22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2.7777777777855672E-2</v>
          </cell>
          <cell r="O87">
            <v>6.4814814814996569E-4</v>
          </cell>
          <cell r="P87">
            <v>2.5462962963034366E-6</v>
          </cell>
          <cell r="Q87">
            <v>2.8428472222301941E-2</v>
          </cell>
        </row>
        <row r="88">
          <cell r="A88">
            <v>201</v>
          </cell>
          <cell r="B88" t="str">
            <v>WEISS ROMAIN</v>
          </cell>
          <cell r="C88">
            <v>1.662604166671329E-2</v>
          </cell>
          <cell r="D88" t="str">
            <v>23:56.49</v>
          </cell>
          <cell r="E88" t="str">
            <v>00023:56.49</v>
          </cell>
          <cell r="F88" t="str">
            <v>23:56.49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1.5972222222267012E-2</v>
          </cell>
          <cell r="O88">
            <v>6.4814814814996569E-4</v>
          </cell>
          <cell r="P88">
            <v>5.6712962963121998E-6</v>
          </cell>
          <cell r="Q88">
            <v>1.662604166671329E-2</v>
          </cell>
        </row>
        <row r="89">
          <cell r="A89">
            <v>203</v>
          </cell>
          <cell r="B89" t="str">
            <v>DOS SANTOS NELSON</v>
          </cell>
          <cell r="C89">
            <v>3.0538078703789339E-2</v>
          </cell>
          <cell r="D89" t="str">
            <v>43:58.49</v>
          </cell>
          <cell r="E89" t="str">
            <v>00043:58.49</v>
          </cell>
          <cell r="F89" t="str">
            <v>43:58.49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2.9861111111194848E-2</v>
          </cell>
          <cell r="O89">
            <v>6.7129629629817875E-4</v>
          </cell>
          <cell r="P89">
            <v>5.6712962963121998E-6</v>
          </cell>
          <cell r="Q89">
            <v>3.0538078703789339E-2</v>
          </cell>
        </row>
        <row r="90">
          <cell r="A90">
            <v>208</v>
          </cell>
          <cell r="B90" t="str">
            <v>MISTRALI EMMANUEL</v>
          </cell>
          <cell r="C90">
            <v>1.6614236111157699E-2</v>
          </cell>
          <cell r="D90" t="str">
            <v>23:55.47</v>
          </cell>
          <cell r="E90" t="str">
            <v>00023:55.47</v>
          </cell>
          <cell r="F90" t="str">
            <v>23:55.47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1.5972222222267012E-2</v>
          </cell>
          <cell r="O90">
            <v>6.3657407407585916E-4</v>
          </cell>
          <cell r="P90">
            <v>5.4398148148300692E-6</v>
          </cell>
          <cell r="Q90">
            <v>1.6614236111157699E-2</v>
          </cell>
        </row>
        <row r="91">
          <cell r="A91">
            <v>210</v>
          </cell>
          <cell r="B91" t="str">
            <v>CASALINI SEBASTIEN</v>
          </cell>
          <cell r="C91" t="str">
            <v>Abd</v>
          </cell>
          <cell r="D91" t="str">
            <v>Abd</v>
          </cell>
          <cell r="E91" t="str">
            <v>00000000Abd</v>
          </cell>
          <cell r="F91" t="str">
            <v>Abd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0</v>
          </cell>
          <cell r="O91">
            <v>0</v>
          </cell>
          <cell r="P91" t="e">
            <v>#VALUE!</v>
          </cell>
          <cell r="Q91" t="str">
            <v>Abd</v>
          </cell>
        </row>
        <row r="92">
          <cell r="A92">
            <v>211</v>
          </cell>
          <cell r="B92" t="str">
            <v>PIERRON CLEMENT</v>
          </cell>
          <cell r="C92" t="str">
            <v>Abd</v>
          </cell>
          <cell r="D92" t="str">
            <v>Abd</v>
          </cell>
          <cell r="E92" t="str">
            <v>00000000Abd</v>
          </cell>
          <cell r="F92" t="str">
            <v>Abd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0</v>
          </cell>
          <cell r="O92">
            <v>0</v>
          </cell>
          <cell r="P92" t="e">
            <v>#VALUE!</v>
          </cell>
          <cell r="Q92" t="str">
            <v>Abd</v>
          </cell>
        </row>
        <row r="93">
          <cell r="A93">
            <v>213</v>
          </cell>
          <cell r="B93" t="str">
            <v>FELETTI JULIEN</v>
          </cell>
          <cell r="C93">
            <v>2.8212268518597632E-2</v>
          </cell>
          <cell r="D93" t="str">
            <v>40:37.54</v>
          </cell>
          <cell r="E93" t="str">
            <v>00040:37.54</v>
          </cell>
          <cell r="F93" t="str">
            <v>40:37.54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2.7777777777855672E-2</v>
          </cell>
          <cell r="O93">
            <v>4.2824074074194161E-4</v>
          </cell>
          <cell r="P93">
            <v>6.2500000000175263E-6</v>
          </cell>
          <cell r="Q93">
            <v>2.8212268518597632E-2</v>
          </cell>
        </row>
        <row r="94">
          <cell r="A94">
            <v>214</v>
          </cell>
          <cell r="B94" t="str">
            <v>EL ABBADY DAVID</v>
          </cell>
          <cell r="C94" t="str">
            <v>Abd</v>
          </cell>
          <cell r="D94" t="str">
            <v>Abd</v>
          </cell>
          <cell r="E94" t="str">
            <v>00000000Abd</v>
          </cell>
          <cell r="F94" t="str">
            <v>Abd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0</v>
          </cell>
          <cell r="O94">
            <v>0</v>
          </cell>
          <cell r="P94" t="e">
            <v>#VALUE!</v>
          </cell>
          <cell r="Q94" t="str">
            <v>Abd</v>
          </cell>
        </row>
        <row r="95">
          <cell r="A95">
            <v>217</v>
          </cell>
          <cell r="B95" t="str">
            <v>LESTRADE SEBASTIEN</v>
          </cell>
          <cell r="C95">
            <v>4.2421412037155999E-2</v>
          </cell>
          <cell r="D95" t="str">
            <v>1h01:05.21</v>
          </cell>
          <cell r="E95" t="str">
            <v>01h01:05.21</v>
          </cell>
          <cell r="F95" t="str">
            <v>1h01:05.21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4.1666666666783508E-2</v>
          </cell>
          <cell r="N95">
            <v>6.9444444444639181E-4</v>
          </cell>
          <cell r="O95">
            <v>5.7870370370532651E-5</v>
          </cell>
          <cell r="P95">
            <v>2.4305555555623713E-6</v>
          </cell>
          <cell r="Q95">
            <v>4.2421412037155999E-2</v>
          </cell>
        </row>
        <row r="96">
          <cell r="A96">
            <v>222</v>
          </cell>
          <cell r="B96" t="str">
            <v>LAMANNA DAMIEN</v>
          </cell>
          <cell r="C96">
            <v>1.4892824074115837E-2</v>
          </cell>
          <cell r="D96" t="str">
            <v>21:26.74</v>
          </cell>
          <cell r="E96" t="str">
            <v>00021:26.74</v>
          </cell>
          <cell r="F96" t="str">
            <v>21:26.74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1.4583333333374228E-2</v>
          </cell>
          <cell r="O96">
            <v>3.0092592592676978E-4</v>
          </cell>
          <cell r="P96">
            <v>8.5648148148388323E-6</v>
          </cell>
          <cell r="Q96">
            <v>1.4892824074115837E-2</v>
          </cell>
        </row>
        <row r="97">
          <cell r="A97">
            <v>224</v>
          </cell>
          <cell r="B97" t="str">
            <v>PEREZ YANN</v>
          </cell>
          <cell r="C97">
            <v>1.9905439814870633E-2</v>
          </cell>
          <cell r="D97" t="str">
            <v>28:39.83</v>
          </cell>
          <cell r="E97" t="str">
            <v>00028:39.83</v>
          </cell>
          <cell r="F97" t="str">
            <v>28:39.83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1.9444444444498971E-2</v>
          </cell>
          <cell r="O97">
            <v>4.5138888889015467E-4</v>
          </cell>
          <cell r="P97">
            <v>9.60648148150842E-6</v>
          </cell>
          <cell r="Q97">
            <v>1.9905439814870633E-2</v>
          </cell>
        </row>
        <row r="98">
          <cell r="A98">
            <v>227</v>
          </cell>
          <cell r="B98" t="str">
            <v>GODEFROY YOHANN</v>
          </cell>
          <cell r="C98">
            <v>3.6941550926029514E-2</v>
          </cell>
          <cell r="D98" t="str">
            <v>53:11.75</v>
          </cell>
          <cell r="E98" t="str">
            <v>00053:11.75</v>
          </cell>
          <cell r="F98" t="str">
            <v>53:11.75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3.6805555555658766E-2</v>
          </cell>
          <cell r="O98">
            <v>1.2731481481517183E-4</v>
          </cell>
          <cell r="P98">
            <v>8.6805555555798976E-6</v>
          </cell>
          <cell r="Q98">
            <v>3.6941550926029514E-2</v>
          </cell>
        </row>
        <row r="99">
          <cell r="A99">
            <v>228</v>
          </cell>
          <cell r="B99" t="str">
            <v>LAUPIES VINCENT</v>
          </cell>
          <cell r="C99">
            <v>3.9946875000112014E-2</v>
          </cell>
          <cell r="D99" t="str">
            <v>57:31.41</v>
          </cell>
          <cell r="E99" t="str">
            <v>00057:31.41</v>
          </cell>
          <cell r="F99" t="str">
            <v>57:31.41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3.9583333333444333E-2</v>
          </cell>
          <cell r="O99">
            <v>3.5879629629730243E-4</v>
          </cell>
          <cell r="P99">
            <v>4.7453703703836773E-6</v>
          </cell>
          <cell r="Q99">
            <v>3.9946875000112014E-2</v>
          </cell>
        </row>
        <row r="100">
          <cell r="A100">
            <v>229</v>
          </cell>
          <cell r="B100" t="str">
            <v>GAUCHON FRANCIS</v>
          </cell>
          <cell r="C100">
            <v>2.97561342593427E-2</v>
          </cell>
          <cell r="D100" t="str">
            <v>42:50.93</v>
          </cell>
          <cell r="E100" t="str">
            <v>00042:50.93</v>
          </cell>
          <cell r="F100" t="str">
            <v>42:50.93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2.9166666666748456E-2</v>
          </cell>
          <cell r="O100">
            <v>5.7870370370532651E-4</v>
          </cell>
          <cell r="P100">
            <v>1.0763888888919073E-5</v>
          </cell>
          <cell r="Q100">
            <v>2.97561342593427E-2</v>
          </cell>
        </row>
        <row r="101">
          <cell r="A101">
            <v>232</v>
          </cell>
          <cell r="B101" t="str">
            <v>CANALE OLIVIER</v>
          </cell>
          <cell r="C101">
            <v>3.4994560185283317E-2</v>
          </cell>
          <cell r="D101" t="str">
            <v>50:23.53</v>
          </cell>
          <cell r="E101" t="str">
            <v>00050:23.53</v>
          </cell>
          <cell r="F101" t="str">
            <v>50:23.53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3.472222222231959E-2</v>
          </cell>
          <cell r="O101">
            <v>2.6620370370445019E-4</v>
          </cell>
          <cell r="P101">
            <v>6.134259259276461E-6</v>
          </cell>
          <cell r="Q101">
            <v>3.4994560185283317E-2</v>
          </cell>
        </row>
        <row r="102">
          <cell r="A102">
            <v>236</v>
          </cell>
          <cell r="B102" t="str">
            <v>CALVESI DAMIEN</v>
          </cell>
          <cell r="C102">
            <v>3.1561111111199608E-2</v>
          </cell>
          <cell r="D102" t="str">
            <v>45:26.88</v>
          </cell>
          <cell r="E102" t="str">
            <v>00045:26.88</v>
          </cell>
          <cell r="F102" t="str">
            <v>45:26.88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3.1250000000087631E-2</v>
          </cell>
          <cell r="O102">
            <v>3.0092592592676978E-4</v>
          </cell>
          <cell r="P102">
            <v>1.0185185185213746E-5</v>
          </cell>
          <cell r="Q102">
            <v>3.1561111111199608E-2</v>
          </cell>
        </row>
        <row r="103">
          <cell r="A103">
            <v>251</v>
          </cell>
          <cell r="B103" t="str">
            <v>LOQUER MANON</v>
          </cell>
          <cell r="C103" t="str">
            <v>Abd</v>
          </cell>
          <cell r="D103" t="str">
            <v>Abd</v>
          </cell>
          <cell r="E103" t="str">
            <v>00000000Abd</v>
          </cell>
          <cell r="F103" t="str">
            <v>Abd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0</v>
          </cell>
          <cell r="O103">
            <v>0</v>
          </cell>
          <cell r="P103" t="e">
            <v>#VALUE!</v>
          </cell>
          <cell r="Q103" t="str">
            <v>Abd</v>
          </cell>
        </row>
        <row r="104">
          <cell r="A104">
            <v>252</v>
          </cell>
          <cell r="B104" t="str">
            <v>MEYE TAFALLA MARIE</v>
          </cell>
          <cell r="C104">
            <v>1.2444791666701564E-2</v>
          </cell>
          <cell r="D104" t="str">
            <v>17:55.23</v>
          </cell>
          <cell r="E104" t="str">
            <v>00017:55.23</v>
          </cell>
          <cell r="F104" t="str">
            <v>17:55.23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1.1805555555588661E-2</v>
          </cell>
          <cell r="O104">
            <v>6.3657407407585916E-4</v>
          </cell>
          <cell r="P104">
            <v>2.6620370370445019E-6</v>
          </cell>
          <cell r="Q104">
            <v>1.2444791666701564E-2</v>
          </cell>
        </row>
        <row r="105">
          <cell r="A105">
            <v>253</v>
          </cell>
          <cell r="B105" t="str">
            <v>LION MARION</v>
          </cell>
          <cell r="C105">
            <v>1.35156250000379E-2</v>
          </cell>
          <cell r="D105" t="str">
            <v>19:27.75</v>
          </cell>
          <cell r="E105" t="str">
            <v>00019:27.75</v>
          </cell>
          <cell r="F105" t="str">
            <v>19:27.75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1.3194444444481444E-2</v>
          </cell>
          <cell r="O105">
            <v>3.1250000000087631E-4</v>
          </cell>
          <cell r="P105">
            <v>8.6805555555798976E-6</v>
          </cell>
          <cell r="Q105">
            <v>1.35156250000379E-2</v>
          </cell>
        </row>
        <row r="106">
          <cell r="A106">
            <v>255</v>
          </cell>
          <cell r="B106" t="str">
            <v>FILLION-ROBIN ALICE</v>
          </cell>
          <cell r="C106">
            <v>1.1803356481514581E-2</v>
          </cell>
          <cell r="D106" t="str">
            <v>16:59.81</v>
          </cell>
          <cell r="E106" t="str">
            <v>00016:59.81</v>
          </cell>
          <cell r="F106" t="str">
            <v>16:59.81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1.1111111111142269E-2</v>
          </cell>
          <cell r="O106">
            <v>6.8287037037228528E-4</v>
          </cell>
          <cell r="P106">
            <v>9.3750000000262894E-6</v>
          </cell>
          <cell r="Q106">
            <v>1.1803356481514581E-2</v>
          </cell>
        </row>
        <row r="107">
          <cell r="A107">
            <v>256</v>
          </cell>
          <cell r="B107" t="str">
            <v>BOURGEOIS LEA</v>
          </cell>
          <cell r="C107">
            <v>1.6824421296343477E-2</v>
          </cell>
          <cell r="D107" t="str">
            <v>24:13.63</v>
          </cell>
          <cell r="E107" t="str">
            <v>00024:13.63</v>
          </cell>
          <cell r="F107" t="str">
            <v>24:13.63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1.6666666666713403E-2</v>
          </cell>
          <cell r="O107">
            <v>1.5046296296338489E-4</v>
          </cell>
          <cell r="P107">
            <v>7.291666666687114E-6</v>
          </cell>
          <cell r="Q107">
            <v>1.6824421296343477E-2</v>
          </cell>
        </row>
        <row r="108">
          <cell r="A108">
            <v>257</v>
          </cell>
          <cell r="B108" t="str">
            <v>CHAMBRAUD MILLY</v>
          </cell>
          <cell r="C108">
            <v>2.7959375000078401E-2</v>
          </cell>
          <cell r="D108" t="str">
            <v>40:15.69</v>
          </cell>
          <cell r="E108" t="str">
            <v>00040:15.69</v>
          </cell>
          <cell r="F108" t="str">
            <v>40:15.69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2.7777777777855672E-2</v>
          </cell>
          <cell r="O108">
            <v>1.7361111111159795E-4</v>
          </cell>
          <cell r="P108">
            <v>7.9861111111335058E-6</v>
          </cell>
          <cell r="Q108">
            <v>2.7959375000078401E-2</v>
          </cell>
        </row>
        <row r="109">
          <cell r="A109">
            <v>259</v>
          </cell>
          <cell r="B109" t="str">
            <v>NUSSBAUMER CHLOE</v>
          </cell>
          <cell r="C109">
            <v>2.5095486111181484E-2</v>
          </cell>
          <cell r="D109" t="str">
            <v>36:08.25</v>
          </cell>
          <cell r="E109" t="str">
            <v>00036:08.25</v>
          </cell>
          <cell r="F109" t="str">
            <v>36:08.25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2.5000000000070105E-2</v>
          </cell>
          <cell r="O109">
            <v>9.2592592592852241E-5</v>
          </cell>
          <cell r="P109">
            <v>2.8935185185266325E-6</v>
          </cell>
          <cell r="Q109">
            <v>2.5095486111181484E-2</v>
          </cell>
        </row>
        <row r="110">
          <cell r="A110">
            <v>265</v>
          </cell>
          <cell r="B110" t="str">
            <v>BORRELLY LEA</v>
          </cell>
          <cell r="C110">
            <v>1.0590856481511181E-2</v>
          </cell>
          <cell r="D110" t="str">
            <v>15:15.05</v>
          </cell>
          <cell r="E110" t="str">
            <v>00015:15.05</v>
          </cell>
          <cell r="F110" t="str">
            <v>15:15.05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1.0416666666695877E-2</v>
          </cell>
          <cell r="O110">
            <v>1.7361111111159795E-4</v>
          </cell>
          <cell r="P110">
            <v>5.7870370370532651E-7</v>
          </cell>
          <cell r="Q110">
            <v>1.0590856481511181E-2</v>
          </cell>
        </row>
        <row r="111">
          <cell r="A111">
            <v>267</v>
          </cell>
          <cell r="B111" t="str">
            <v>CAILLE DELPHINE</v>
          </cell>
          <cell r="C111">
            <v>1.8347800925977379E-2</v>
          </cell>
          <cell r="D111" t="str">
            <v>26:25.25</v>
          </cell>
          <cell r="E111" t="str">
            <v>00026:25.25</v>
          </cell>
          <cell r="F111" t="str">
            <v>26:25.25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1.8055555555606187E-2</v>
          </cell>
          <cell r="O111">
            <v>2.8935185185266325E-4</v>
          </cell>
          <cell r="P111">
            <v>2.8935185185266325E-6</v>
          </cell>
          <cell r="Q111">
            <v>1.8347800925977379E-2</v>
          </cell>
        </row>
        <row r="112">
          <cell r="A112">
            <v>268</v>
          </cell>
          <cell r="B112" t="str">
            <v>PLATEAU CHLOE</v>
          </cell>
          <cell r="C112">
            <v>1.7046180555603356E-2</v>
          </cell>
          <cell r="D112" t="str">
            <v>24:32.79</v>
          </cell>
          <cell r="E112" t="str">
            <v>00024:32.79</v>
          </cell>
          <cell r="F112" t="str">
            <v>24:32.79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1.6666666666713403E-2</v>
          </cell>
          <cell r="O112">
            <v>3.7037037037140896E-4</v>
          </cell>
          <cell r="P112">
            <v>9.1435185185441588E-6</v>
          </cell>
          <cell r="Q112">
            <v>1.7046180555603356E-2</v>
          </cell>
        </row>
        <row r="113">
          <cell r="A113">
            <v>271</v>
          </cell>
          <cell r="B113" t="str">
            <v>ADREIT VALENTINE</v>
          </cell>
          <cell r="C113">
            <v>2.1619675925986549E-2</v>
          </cell>
          <cell r="D113" t="str">
            <v>31:07.94</v>
          </cell>
          <cell r="E113" t="str">
            <v>00031:07.94</v>
          </cell>
          <cell r="F113" t="str">
            <v>31:07.94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2.1527777777838146E-2</v>
          </cell>
          <cell r="O113">
            <v>8.1018518518745711E-5</v>
          </cell>
          <cell r="P113">
            <v>1.0879629629660138E-5</v>
          </cell>
          <cell r="Q113">
            <v>2.1619675925986549E-2</v>
          </cell>
        </row>
        <row r="114">
          <cell r="A114">
            <v>272</v>
          </cell>
          <cell r="B114" t="str">
            <v>ANQUETIL CAMILLE</v>
          </cell>
          <cell r="C114">
            <v>1.7809027777827717E-2</v>
          </cell>
          <cell r="D114" t="str">
            <v>25:38.70</v>
          </cell>
          <cell r="E114" t="str">
            <v>00025:38.70</v>
          </cell>
          <cell r="F114" t="str">
            <v>25:38.70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1.7361111111159795E-2</v>
          </cell>
          <cell r="O114">
            <v>4.3981481481604814E-4</v>
          </cell>
          <cell r="P114">
            <v>8.1018518518745711E-6</v>
          </cell>
          <cell r="Q114">
            <v>1.7809027777827717E-2</v>
          </cell>
        </row>
        <row r="115">
          <cell r="A115">
            <v>275</v>
          </cell>
          <cell r="B115" t="str">
            <v>LECONTE MARINE</v>
          </cell>
          <cell r="C115">
            <v>2.250277777784088E-2</v>
          </cell>
          <cell r="D115" t="str">
            <v>32:24.24</v>
          </cell>
          <cell r="E115" t="str">
            <v>00032:24.24</v>
          </cell>
          <cell r="F115" t="str">
            <v>32:24.24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2.2222222222284538E-2</v>
          </cell>
          <cell r="O115">
            <v>2.7777777777855672E-4</v>
          </cell>
          <cell r="P115">
            <v>2.7777777777855672E-6</v>
          </cell>
          <cell r="Q115">
            <v>2.250277777784088E-2</v>
          </cell>
        </row>
        <row r="116">
          <cell r="A116">
            <v>276</v>
          </cell>
          <cell r="B116" t="str">
            <v>FREIN CELINE</v>
          </cell>
          <cell r="C116">
            <v>1.8558333333385371E-2</v>
          </cell>
          <cell r="D116" t="str">
            <v>26:43.44</v>
          </cell>
          <cell r="E116" t="str">
            <v>00026:43.44</v>
          </cell>
          <cell r="F116" t="str">
            <v>26:43.44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1.8055555555606187E-2</v>
          </cell>
          <cell r="O116">
            <v>4.9768518518658079E-4</v>
          </cell>
          <cell r="P116">
            <v>5.0925925926068732E-6</v>
          </cell>
          <cell r="Q116">
            <v>1.8558333333385371E-2</v>
          </cell>
        </row>
        <row r="117">
          <cell r="A117">
            <v>279</v>
          </cell>
          <cell r="B117" t="str">
            <v>PREVOST PAULINE</v>
          </cell>
          <cell r="C117">
            <v>2.3089930555620305E-2</v>
          </cell>
          <cell r="D117" t="str">
            <v>33:14.97</v>
          </cell>
          <cell r="E117" t="str">
            <v>00033:14.97</v>
          </cell>
          <cell r="F117" t="str">
            <v>33:14.97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2.291666666673093E-2</v>
          </cell>
          <cell r="O117">
            <v>1.6203703703749142E-4</v>
          </cell>
          <cell r="P117">
            <v>1.1226851851883334E-5</v>
          </cell>
          <cell r="Q117">
            <v>2.3089930555620305E-2</v>
          </cell>
        </row>
        <row r="118">
          <cell r="A118">
            <v>281</v>
          </cell>
          <cell r="B118" t="str">
            <v>EL MAAROUFI ELIDRISSI NAOUAL</v>
          </cell>
          <cell r="C118">
            <v>2.8794212963043707E-2</v>
          </cell>
          <cell r="D118" t="str">
            <v>41:27.82</v>
          </cell>
          <cell r="E118" t="str">
            <v>00041:27.82</v>
          </cell>
          <cell r="F118" t="str">
            <v>41:27.82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2.8472222222302064E-2</v>
          </cell>
          <cell r="O118">
            <v>3.1250000000087631E-4</v>
          </cell>
          <cell r="P118">
            <v>9.4907407407673547E-6</v>
          </cell>
          <cell r="Q118">
            <v>2.8794212963043707E-2</v>
          </cell>
        </row>
        <row r="119">
          <cell r="A119">
            <v>282</v>
          </cell>
          <cell r="B119" t="str">
            <v>LANTERI LAURY</v>
          </cell>
          <cell r="C119">
            <v>1.3006365740777213E-2</v>
          </cell>
          <cell r="D119" t="str">
            <v>18:43.75</v>
          </cell>
          <cell r="E119" t="str">
            <v>00018:43.75</v>
          </cell>
          <cell r="F119" t="str">
            <v>18:43.75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1.2500000000035053E-2</v>
          </cell>
          <cell r="O119">
            <v>4.9768518518658079E-4</v>
          </cell>
          <cell r="P119">
            <v>8.6805555555798976E-6</v>
          </cell>
          <cell r="Q119">
            <v>1.3006365740777213E-2</v>
          </cell>
        </row>
        <row r="120">
          <cell r="A120">
            <v>285</v>
          </cell>
          <cell r="B120" t="str">
            <v>DAMORIN GONCALVES JESSICA</v>
          </cell>
          <cell r="C120" t="str">
            <v>Abd</v>
          </cell>
          <cell r="D120" t="str">
            <v>Abd</v>
          </cell>
          <cell r="E120" t="str">
            <v>00000000Abd</v>
          </cell>
          <cell r="F120" t="str">
            <v>Abd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0</v>
          </cell>
          <cell r="O120">
            <v>0</v>
          </cell>
          <cell r="P120" t="e">
            <v>#VALUE!</v>
          </cell>
          <cell r="Q120" t="str">
            <v>Abd</v>
          </cell>
        </row>
        <row r="121">
          <cell r="A121">
            <v>289</v>
          </cell>
          <cell r="B121" t="str">
            <v>BOUCHER ANAIS</v>
          </cell>
          <cell r="C121">
            <v>2.2914351851916107E-2</v>
          </cell>
          <cell r="D121" t="str">
            <v>32:59.80</v>
          </cell>
          <cell r="E121" t="str">
            <v>00032:59.80</v>
          </cell>
          <cell r="F121" t="str">
            <v>32:59.80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2.2222222222284538E-2</v>
          </cell>
          <cell r="O121">
            <v>6.8287037037228528E-4</v>
          </cell>
          <cell r="P121">
            <v>9.2592592592852241E-6</v>
          </cell>
          <cell r="Q121">
            <v>2.2914351851916107E-2</v>
          </cell>
        </row>
        <row r="122">
          <cell r="A122">
            <v>291</v>
          </cell>
          <cell r="B122" t="str">
            <v>COMBET CÉLESTINE</v>
          </cell>
          <cell r="C122">
            <v>1.9521296296351038E-2</v>
          </cell>
          <cell r="D122" t="str">
            <v>28:06.64</v>
          </cell>
          <cell r="E122" t="str">
            <v>00028:06.64</v>
          </cell>
          <cell r="F122" t="str">
            <v>28:06.64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1.9444444444498971E-2</v>
          </cell>
          <cell r="O122">
            <v>6.9444444444639181E-5</v>
          </cell>
          <cell r="P122">
            <v>7.4074074074281793E-6</v>
          </cell>
          <cell r="Q122">
            <v>1.9521296296351038E-2</v>
          </cell>
        </row>
        <row r="123">
          <cell r="A123">
            <v>294</v>
          </cell>
          <cell r="B123" t="str">
            <v>MARCHESINI AURELIEN</v>
          </cell>
          <cell r="C123">
            <v>1.5241087963005702E-2</v>
          </cell>
          <cell r="D123" t="str">
            <v>21:56.83</v>
          </cell>
          <cell r="E123" t="str">
            <v>00021:56.83</v>
          </cell>
          <cell r="F123" t="str">
            <v>21:56.83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1.4583333333374228E-2</v>
          </cell>
          <cell r="O123">
            <v>6.4814814814996569E-4</v>
          </cell>
          <cell r="P123">
            <v>9.60648148150842E-6</v>
          </cell>
          <cell r="Q123">
            <v>1.5241087963005702E-2</v>
          </cell>
        </row>
        <row r="124">
          <cell r="A124">
            <v>296</v>
          </cell>
          <cell r="B124" t="str">
            <v>CHANINET ANTOINE</v>
          </cell>
          <cell r="C124">
            <v>2.2886458333397513E-2</v>
          </cell>
          <cell r="D124" t="str">
            <v>32:57.39</v>
          </cell>
          <cell r="E124" t="str">
            <v>00032:57.39</v>
          </cell>
          <cell r="F124" t="str">
            <v>32:57.39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2.2222222222284538E-2</v>
          </cell>
          <cell r="O124">
            <v>6.5972222222407222E-4</v>
          </cell>
          <cell r="P124">
            <v>4.5138888889015467E-6</v>
          </cell>
          <cell r="Q124">
            <v>2.2886458333397513E-2</v>
          </cell>
        </row>
        <row r="125">
          <cell r="A125">
            <v>297</v>
          </cell>
          <cell r="B125" t="str">
            <v>LEYBROS ANTHONY</v>
          </cell>
          <cell r="C125" t="str">
            <v>Abd</v>
          </cell>
          <cell r="D125" t="str">
            <v>Abd</v>
          </cell>
          <cell r="E125" t="str">
            <v>00000000Abd</v>
          </cell>
          <cell r="F125" t="str">
            <v>Abd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0</v>
          </cell>
          <cell r="O125">
            <v>0</v>
          </cell>
          <cell r="P125" t="e">
            <v>#VALUE!</v>
          </cell>
          <cell r="Q125" t="str">
            <v>Abd</v>
          </cell>
        </row>
        <row r="126">
          <cell r="A126">
            <v>298</v>
          </cell>
          <cell r="B126" t="str">
            <v>QUERLIOZ MAEL</v>
          </cell>
          <cell r="C126">
            <v>1.7468287037086024E-2</v>
          </cell>
          <cell r="D126" t="str">
            <v>25:09.26</v>
          </cell>
          <cell r="E126" t="str">
            <v>00025:09.26</v>
          </cell>
          <cell r="F126" t="str">
            <v>25:09.26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1.7361111111159795E-2</v>
          </cell>
          <cell r="O126">
            <v>1.0416666666695877E-4</v>
          </cell>
          <cell r="P126">
            <v>3.0092592592676978E-6</v>
          </cell>
          <cell r="Q126">
            <v>1.7468287037086024E-2</v>
          </cell>
        </row>
        <row r="127">
          <cell r="A127">
            <v>299</v>
          </cell>
          <cell r="B127" t="str">
            <v>ROCHEDY PIERRE</v>
          </cell>
          <cell r="C127">
            <v>1.3862615740779615E-2</v>
          </cell>
          <cell r="D127" t="str">
            <v>19:57.73</v>
          </cell>
          <cell r="E127" t="str">
            <v>00019:57.73</v>
          </cell>
          <cell r="F127" t="str">
            <v>19:57.73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1.3194444444481444E-2</v>
          </cell>
          <cell r="O127">
            <v>6.5972222222407222E-4</v>
          </cell>
          <cell r="P127">
            <v>8.449074074097767E-6</v>
          </cell>
          <cell r="Q127">
            <v>1.3862615740779615E-2</v>
          </cell>
        </row>
        <row r="128">
          <cell r="A128">
            <v>300</v>
          </cell>
          <cell r="B128" t="str">
            <v>SALVI LUCAS</v>
          </cell>
          <cell r="C128">
            <v>2.0092592592648936E-2</v>
          </cell>
          <cell r="D128" t="str">
            <v>28:56.00</v>
          </cell>
          <cell r="E128" t="str">
            <v>00028:56.00</v>
          </cell>
          <cell r="F128" t="str">
            <v>28:56.00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1.9444444444498971E-2</v>
          </cell>
          <cell r="O128">
            <v>6.4814814814996569E-4</v>
          </cell>
          <cell r="P128">
            <v>0</v>
          </cell>
          <cell r="Q128">
            <v>2.0092592592648936E-2</v>
          </cell>
        </row>
        <row r="129">
          <cell r="A129">
            <v>303</v>
          </cell>
          <cell r="B129" t="str">
            <v>CHARMOT SAMUEL</v>
          </cell>
          <cell r="C129">
            <v>2.2232523148210493E-2</v>
          </cell>
          <cell r="D129" t="str">
            <v>32:00.89</v>
          </cell>
          <cell r="E129" t="str">
            <v>00032:00.89</v>
          </cell>
          <cell r="F129" t="str">
            <v>32:00.89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2.2222222222284538E-2</v>
          </cell>
          <cell r="O129">
            <v>0</v>
          </cell>
          <cell r="P129">
            <v>1.0300925925954812E-5</v>
          </cell>
          <cell r="Q129">
            <v>2.2232523148210493E-2</v>
          </cell>
        </row>
        <row r="130">
          <cell r="A130">
            <v>305</v>
          </cell>
          <cell r="B130" t="str">
            <v>ELIE EDOUARD</v>
          </cell>
          <cell r="C130">
            <v>4.2807870370490414E-2</v>
          </cell>
          <cell r="D130" t="str">
            <v>1h01:38.60</v>
          </cell>
          <cell r="E130" t="str">
            <v>01h01:38.60</v>
          </cell>
          <cell r="F130" t="str">
            <v>1h01:38.60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4.1666666666783508E-2</v>
          </cell>
          <cell r="N130">
            <v>6.9444444444639181E-4</v>
          </cell>
          <cell r="O130">
            <v>4.3981481481604814E-4</v>
          </cell>
          <cell r="P130">
            <v>6.9444444444639181E-6</v>
          </cell>
          <cell r="Q130">
            <v>4.2807870370490414E-2</v>
          </cell>
        </row>
        <row r="131">
          <cell r="A131">
            <v>307</v>
          </cell>
          <cell r="B131" t="str">
            <v>RAULT JULIEN</v>
          </cell>
          <cell r="C131">
            <v>2.843807870378345E-2</v>
          </cell>
          <cell r="D131" t="str">
            <v>40:57.05</v>
          </cell>
          <cell r="E131" t="str">
            <v>00040:57.05</v>
          </cell>
          <cell r="F131" t="str">
            <v>40:57.05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2.7777777777855672E-2</v>
          </cell>
          <cell r="O131">
            <v>6.5972222222407222E-4</v>
          </cell>
          <cell r="P131">
            <v>5.7870370370532651E-7</v>
          </cell>
          <cell r="Q131">
            <v>2.843807870378345E-2</v>
          </cell>
        </row>
        <row r="132">
          <cell r="A132">
            <v>311</v>
          </cell>
          <cell r="B132" t="str">
            <v>POUPART PAUL</v>
          </cell>
          <cell r="C132">
            <v>2.8450231481561263E-2</v>
          </cell>
          <cell r="D132" t="str">
            <v>40:58.10</v>
          </cell>
          <cell r="E132" t="str">
            <v>00040:58.10</v>
          </cell>
          <cell r="F132" t="str">
            <v>40:58.10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2.7777777777855672E-2</v>
          </cell>
          <cell r="O132">
            <v>6.7129629629817875E-4</v>
          </cell>
          <cell r="P132">
            <v>1.157407407410653E-6</v>
          </cell>
          <cell r="Q132">
            <v>2.8450231481561263E-2</v>
          </cell>
        </row>
        <row r="133">
          <cell r="A133">
            <v>318</v>
          </cell>
          <cell r="B133" t="str">
            <v>VARLOTEAU ANTHONY</v>
          </cell>
          <cell r="C133" t="str">
            <v>Abd</v>
          </cell>
          <cell r="D133" t="str">
            <v>Abd</v>
          </cell>
          <cell r="E133" t="str">
            <v>00000000Abd</v>
          </cell>
          <cell r="F133" t="str">
            <v>Abd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0</v>
          </cell>
          <cell r="O133">
            <v>0</v>
          </cell>
          <cell r="P133" t="e">
            <v>#VALUE!</v>
          </cell>
          <cell r="Q133" t="str">
            <v>Abd</v>
          </cell>
        </row>
        <row r="134">
          <cell r="A134">
            <v>320</v>
          </cell>
          <cell r="B134" t="str">
            <v>ONCUL SEFA</v>
          </cell>
          <cell r="C134">
            <v>3.3287847222315571E-2</v>
          </cell>
          <cell r="D134" t="str">
            <v>47:56.07</v>
          </cell>
          <cell r="E134" t="str">
            <v>00047:56.07</v>
          </cell>
          <cell r="F134" t="str">
            <v>47:56.07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3.2638888888980415E-2</v>
          </cell>
          <cell r="O134">
            <v>6.4814814814996569E-4</v>
          </cell>
          <cell r="P134">
            <v>8.1018518518745711E-7</v>
          </cell>
          <cell r="Q134">
            <v>3.3287847222315571E-2</v>
          </cell>
        </row>
        <row r="135">
          <cell r="A135">
            <v>326</v>
          </cell>
          <cell r="B135" t="str">
            <v>GENIEYS LEON</v>
          </cell>
          <cell r="C135">
            <v>4.3476967592714508E-2</v>
          </cell>
          <cell r="D135" t="str">
            <v>1h02:36.41</v>
          </cell>
          <cell r="E135" t="str">
            <v>01h02:36.41</v>
          </cell>
          <cell r="F135" t="str">
            <v>1h02:36.41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4.1666666666783508E-2</v>
          </cell>
          <cell r="N135">
            <v>1.3888888888927836E-3</v>
          </cell>
          <cell r="O135">
            <v>4.1666666666783508E-4</v>
          </cell>
          <cell r="P135">
            <v>4.7453703703836773E-6</v>
          </cell>
          <cell r="Q135">
            <v>4.3476967592714508E-2</v>
          </cell>
        </row>
        <row r="136">
          <cell r="A136">
            <v>330</v>
          </cell>
          <cell r="B136" t="str">
            <v>LEPETIT CAMILLE</v>
          </cell>
          <cell r="C136">
            <v>3.5039930555653812E-2</v>
          </cell>
          <cell r="D136" t="str">
            <v>50:27.45</v>
          </cell>
          <cell r="E136" t="str">
            <v>00050:27.45</v>
          </cell>
          <cell r="F136" t="str">
            <v>50:27.45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3.472222222231959E-2</v>
          </cell>
          <cell r="O136">
            <v>3.1250000000087631E-4</v>
          </cell>
          <cell r="P136">
            <v>5.2083333333479385E-6</v>
          </cell>
          <cell r="Q136">
            <v>3.5039930555653812E-2</v>
          </cell>
        </row>
        <row r="137">
          <cell r="A137">
            <v>331</v>
          </cell>
          <cell r="B137" t="str">
            <v>GAUTIER BAUDHUIT JEREMY</v>
          </cell>
          <cell r="C137">
            <v>3.9686574074185361E-2</v>
          </cell>
          <cell r="D137" t="str">
            <v>57:08.92</v>
          </cell>
          <cell r="E137" t="str">
            <v>00057:08.92</v>
          </cell>
          <cell r="F137" t="str">
            <v>57:08.92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3.9583333333444333E-2</v>
          </cell>
          <cell r="O137">
            <v>9.2592592592852241E-5</v>
          </cell>
          <cell r="P137">
            <v>1.0648148148178008E-5</v>
          </cell>
          <cell r="Q137">
            <v>3.9686574074185361E-2</v>
          </cell>
        </row>
        <row r="138">
          <cell r="A138">
            <v>332</v>
          </cell>
          <cell r="B138" t="str">
            <v>LARNEY REMI</v>
          </cell>
          <cell r="C138">
            <v>2.1776273148209215E-2</v>
          </cell>
          <cell r="D138" t="str">
            <v>31:21.47</v>
          </cell>
          <cell r="E138" t="str">
            <v>00031:21.47</v>
          </cell>
          <cell r="F138" t="str">
            <v>31:21.47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2.1527777777838146E-2</v>
          </cell>
          <cell r="O138">
            <v>2.4305555555623713E-4</v>
          </cell>
          <cell r="P138">
            <v>5.4398148148300692E-6</v>
          </cell>
          <cell r="Q138">
            <v>2.1776273148209215E-2</v>
          </cell>
        </row>
        <row r="139">
          <cell r="A139">
            <v>334</v>
          </cell>
          <cell r="B139" t="str">
            <v>GENTES FLORENT</v>
          </cell>
          <cell r="C139">
            <v>2.0009375000056111E-2</v>
          </cell>
          <cell r="D139" t="str">
            <v>28:48.81</v>
          </cell>
          <cell r="E139" t="str">
            <v>00028:48.81</v>
          </cell>
          <cell r="F139" t="str">
            <v>28:48.81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1.9444444444498971E-2</v>
          </cell>
          <cell r="O139">
            <v>5.5555555555711345E-4</v>
          </cell>
          <cell r="P139">
            <v>9.3750000000262894E-6</v>
          </cell>
          <cell r="Q139">
            <v>2.0009375000056111E-2</v>
          </cell>
        </row>
        <row r="140">
          <cell r="A140">
            <v>335</v>
          </cell>
          <cell r="B140" t="str">
            <v>CHAIX RAPHAEL</v>
          </cell>
          <cell r="C140">
            <v>3.001435185193602E-2</v>
          </cell>
          <cell r="D140" t="str">
            <v>43:13.24</v>
          </cell>
          <cell r="E140" t="str">
            <v>00043:13.24</v>
          </cell>
          <cell r="F140" t="str">
            <v>43:13.24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2.9861111111194848E-2</v>
          </cell>
          <cell r="O140">
            <v>1.5046296296338489E-4</v>
          </cell>
          <cell r="P140">
            <v>2.7777777777855672E-6</v>
          </cell>
          <cell r="Q140">
            <v>3.001435185193602E-2</v>
          </cell>
        </row>
        <row r="141">
          <cell r="A141">
            <v>336</v>
          </cell>
          <cell r="B141" t="str">
            <v>FERRERO GAUTHIER</v>
          </cell>
          <cell r="C141" t="str">
            <v>Abd</v>
          </cell>
          <cell r="D141" t="str">
            <v>Abd</v>
          </cell>
          <cell r="E141" t="str">
            <v>00000000Abd</v>
          </cell>
          <cell r="F141" t="str">
            <v>Abd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0</v>
          </cell>
          <cell r="O141">
            <v>0</v>
          </cell>
          <cell r="P141" t="e">
            <v>#VALUE!</v>
          </cell>
          <cell r="Q141" t="str">
            <v>Abd</v>
          </cell>
        </row>
        <row r="142">
          <cell r="A142">
            <v>337</v>
          </cell>
          <cell r="B142" t="str">
            <v>AMSALEG VALENTIN</v>
          </cell>
          <cell r="C142" t="str">
            <v>Abd</v>
          </cell>
          <cell r="D142" t="str">
            <v>Abd</v>
          </cell>
          <cell r="E142" t="str">
            <v>00000000Abd</v>
          </cell>
          <cell r="F142" t="str">
            <v>Abd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0</v>
          </cell>
          <cell r="O142">
            <v>0</v>
          </cell>
          <cell r="P142" t="e">
            <v>#VALUE!</v>
          </cell>
          <cell r="Q142" t="str">
            <v>Abd</v>
          </cell>
        </row>
        <row r="143">
          <cell r="A143">
            <v>342</v>
          </cell>
          <cell r="B143" t="str">
            <v>SADOK AIMAD</v>
          </cell>
          <cell r="C143" t="str">
            <v>Abd</v>
          </cell>
          <cell r="D143" t="str">
            <v>Abd</v>
          </cell>
          <cell r="E143" t="str">
            <v>00000000Abd</v>
          </cell>
          <cell r="F143" t="str">
            <v>Abd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0</v>
          </cell>
          <cell r="O143">
            <v>0</v>
          </cell>
          <cell r="P143" t="e">
            <v>#VALUE!</v>
          </cell>
          <cell r="Q143" t="str">
            <v>Abd</v>
          </cell>
        </row>
        <row r="144">
          <cell r="A144">
            <v>344</v>
          </cell>
          <cell r="B144" t="str">
            <v>TAGNERES MATHIS</v>
          </cell>
          <cell r="C144">
            <v>3.2832523148240214E-2</v>
          </cell>
          <cell r="D144" t="str">
            <v>47:16.73</v>
          </cell>
          <cell r="E144" t="str">
            <v>00047:16.73</v>
          </cell>
          <cell r="F144" t="str">
            <v>47:16.73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3.2638888888980415E-2</v>
          </cell>
          <cell r="O144">
            <v>1.8518518518570448E-4</v>
          </cell>
          <cell r="P144">
            <v>8.449074074097767E-6</v>
          </cell>
          <cell r="Q144">
            <v>3.2832523148240214E-2</v>
          </cell>
        </row>
        <row r="145">
          <cell r="A145">
            <v>346</v>
          </cell>
          <cell r="B145" t="str">
            <v>GAYDE PIERRE</v>
          </cell>
          <cell r="C145" t="str">
            <v>Abd</v>
          </cell>
          <cell r="D145" t="str">
            <v>Abd</v>
          </cell>
          <cell r="E145" t="str">
            <v>00000000Abd</v>
          </cell>
          <cell r="F145" t="str">
            <v>Abd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0</v>
          </cell>
          <cell r="O145">
            <v>0</v>
          </cell>
          <cell r="P145" t="e">
            <v>#VALUE!</v>
          </cell>
          <cell r="Q145" t="str">
            <v>Abd</v>
          </cell>
        </row>
        <row r="146">
          <cell r="A146">
            <v>347</v>
          </cell>
          <cell r="B146" t="str">
            <v>ROUGET GATIEN</v>
          </cell>
          <cell r="C146">
            <v>3.0608912037122869E-2</v>
          </cell>
          <cell r="D146" t="str">
            <v>44:04.61</v>
          </cell>
          <cell r="E146" t="str">
            <v>00044:04.61</v>
          </cell>
          <cell r="F146" t="str">
            <v>44:04.61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3.0555555555641239E-2</v>
          </cell>
          <cell r="O146">
            <v>4.629629629642612E-5</v>
          </cell>
          <cell r="P146">
            <v>7.0601851852049834E-6</v>
          </cell>
          <cell r="Q146">
            <v>3.0608912037122869E-2</v>
          </cell>
        </row>
        <row r="147">
          <cell r="A147">
            <v>349</v>
          </cell>
          <cell r="B147" t="str">
            <v>RIPOLL DIEZ KEVIN</v>
          </cell>
          <cell r="C147">
            <v>3.1875578703793095E-2</v>
          </cell>
          <cell r="D147" t="str">
            <v>45:54.05</v>
          </cell>
          <cell r="E147" t="str">
            <v>00045:54.05</v>
          </cell>
          <cell r="F147" t="str">
            <v>45:54.05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3.1250000000087631E-2</v>
          </cell>
          <cell r="O147">
            <v>6.2500000000175263E-4</v>
          </cell>
          <cell r="P147">
            <v>5.7870370370532651E-7</v>
          </cell>
          <cell r="Q147">
            <v>3.1875578703793095E-2</v>
          </cell>
        </row>
        <row r="148">
          <cell r="A148">
            <v>350</v>
          </cell>
          <cell r="B148" t="str">
            <v>FOURCART MAXENCE</v>
          </cell>
          <cell r="C148">
            <v>1.9170486111164869E-2</v>
          </cell>
          <cell r="D148" t="str">
            <v>27:36.33</v>
          </cell>
          <cell r="E148" t="str">
            <v>00027:36.33</v>
          </cell>
          <cell r="F148" t="str">
            <v>27:36.33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1.8750000000052579E-2</v>
          </cell>
          <cell r="O148">
            <v>4.1666666666783508E-4</v>
          </cell>
          <cell r="P148">
            <v>3.8194444444551549E-6</v>
          </cell>
          <cell r="Q148">
            <v>1.9170486111164869E-2</v>
          </cell>
        </row>
        <row r="149">
          <cell r="A149">
            <v>351</v>
          </cell>
          <cell r="B149" t="str">
            <v>MALMARTEL ANTON</v>
          </cell>
          <cell r="C149">
            <v>3.9121643518628221E-2</v>
          </cell>
          <cell r="D149" t="str">
            <v>56:20.11</v>
          </cell>
          <cell r="E149" t="str">
            <v>00056:20.11</v>
          </cell>
          <cell r="F149" t="str">
            <v>56:20.11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3.8888888888997941E-2</v>
          </cell>
          <cell r="O149">
            <v>2.314814814821306E-4</v>
          </cell>
          <cell r="P149">
            <v>1.2731481481517183E-6</v>
          </cell>
          <cell r="Q149">
            <v>3.9121643518628221E-2</v>
          </cell>
        </row>
        <row r="150">
          <cell r="A150">
            <v>359</v>
          </cell>
          <cell r="B150" t="str">
            <v>LOICQ REMI</v>
          </cell>
          <cell r="C150">
            <v>2.3352893518584005E-2</v>
          </cell>
          <cell r="D150" t="str">
            <v>33:37.69</v>
          </cell>
          <cell r="E150" t="str">
            <v>00033:37.69</v>
          </cell>
          <cell r="F150" t="str">
            <v>33:37.69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2.291666666673093E-2</v>
          </cell>
          <cell r="O150">
            <v>4.2824074074194161E-4</v>
          </cell>
          <cell r="P150">
            <v>7.9861111111335058E-6</v>
          </cell>
          <cell r="Q150">
            <v>2.3352893518584005E-2</v>
          </cell>
        </row>
        <row r="151">
          <cell r="A151">
            <v>401</v>
          </cell>
          <cell r="B151" t="str">
            <v>FRENE PASCALE</v>
          </cell>
          <cell r="C151">
            <v>1.3295370370407653E-2</v>
          </cell>
          <cell r="D151" t="str">
            <v>19:08.72</v>
          </cell>
          <cell r="E151" t="str">
            <v>00019:08.72</v>
          </cell>
          <cell r="F151" t="str">
            <v>19:08.72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1.3194444444481444E-2</v>
          </cell>
          <cell r="O151">
            <v>9.2592592592852241E-5</v>
          </cell>
          <cell r="P151">
            <v>8.3333333333567017E-6</v>
          </cell>
          <cell r="Q151">
            <v>1.3295370370407653E-2</v>
          </cell>
        </row>
        <row r="152">
          <cell r="A152">
            <v>402</v>
          </cell>
          <cell r="B152" t="str">
            <v>NICOLET NATHALIE</v>
          </cell>
          <cell r="C152">
            <v>1.843402777782947E-2</v>
          </cell>
          <cell r="D152" t="str">
            <v>26:32.70</v>
          </cell>
          <cell r="E152" t="str">
            <v>00026:32.70</v>
          </cell>
          <cell r="F152" t="str">
            <v>26:32.70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1.8055555555606187E-2</v>
          </cell>
          <cell r="O152">
            <v>3.7037037037140896E-4</v>
          </cell>
          <cell r="P152">
            <v>8.1018518518745711E-6</v>
          </cell>
          <cell r="Q152">
            <v>1.843402777782947E-2</v>
          </cell>
        </row>
        <row r="153">
          <cell r="A153">
            <v>403</v>
          </cell>
          <cell r="B153" t="str">
            <v>FRANKIAS VALERIE</v>
          </cell>
          <cell r="C153">
            <v>3.085891203712357E-2</v>
          </cell>
          <cell r="D153" t="str">
            <v>44:26.21</v>
          </cell>
          <cell r="E153" t="str">
            <v>00044:26.21</v>
          </cell>
          <cell r="F153" t="str">
            <v>44:26.21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3.0555555555641239E-2</v>
          </cell>
          <cell r="O153">
            <v>3.0092592592676978E-4</v>
          </cell>
          <cell r="P153">
            <v>2.4305555555623713E-6</v>
          </cell>
          <cell r="Q153">
            <v>3.085891203712357E-2</v>
          </cell>
        </row>
        <row r="154">
          <cell r="A154">
            <v>404</v>
          </cell>
          <cell r="B154" t="str">
            <v>DUCHAMP ROXANE</v>
          </cell>
          <cell r="C154">
            <v>2.1635532407468079E-2</v>
          </cell>
          <cell r="D154" t="str">
            <v>31:09.31</v>
          </cell>
          <cell r="E154" t="str">
            <v>00031:09.31</v>
          </cell>
          <cell r="F154" t="str">
            <v>31:09.31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2.1527777777838146E-2</v>
          </cell>
          <cell r="O154">
            <v>1.0416666666695877E-4</v>
          </cell>
          <cell r="P154">
            <v>3.5879629629730243E-6</v>
          </cell>
          <cell r="Q154">
            <v>2.1635532407468079E-2</v>
          </cell>
        </row>
        <row r="155">
          <cell r="A155">
            <v>405</v>
          </cell>
          <cell r="B155" t="str">
            <v>JEZEQUEL VERONIQUE</v>
          </cell>
          <cell r="C155">
            <v>2.647280092600016E-2</v>
          </cell>
          <cell r="D155" t="str">
            <v>38:07.25</v>
          </cell>
          <cell r="E155" t="str">
            <v>00038:07.25</v>
          </cell>
          <cell r="F155" t="str">
            <v>38:07.25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2.6388888888962889E-2</v>
          </cell>
          <cell r="O155">
            <v>8.1018518518745711E-5</v>
          </cell>
          <cell r="P155">
            <v>2.8935185185266325E-6</v>
          </cell>
          <cell r="Q155">
            <v>2.647280092600016E-2</v>
          </cell>
        </row>
        <row r="156">
          <cell r="A156">
            <v>406</v>
          </cell>
          <cell r="B156" t="str">
            <v>CAUJOLLE PASCALE</v>
          </cell>
          <cell r="C156" t="str">
            <v>Abd</v>
          </cell>
          <cell r="D156" t="str">
            <v>Abd</v>
          </cell>
          <cell r="E156" t="str">
            <v>00000000Abd</v>
          </cell>
          <cell r="F156" t="str">
            <v>Abd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0</v>
          </cell>
          <cell r="O156">
            <v>0</v>
          </cell>
          <cell r="P156" t="e">
            <v>#VALUE!</v>
          </cell>
          <cell r="Q156" t="str">
            <v>Abd</v>
          </cell>
        </row>
        <row r="157">
          <cell r="A157">
            <v>407</v>
          </cell>
          <cell r="B157" t="str">
            <v>DONARD CELINE</v>
          </cell>
          <cell r="C157">
            <v>2.6583333333407878E-2</v>
          </cell>
          <cell r="D157" t="str">
            <v>38:16.80</v>
          </cell>
          <cell r="E157" t="str">
            <v>00038:16.80</v>
          </cell>
          <cell r="F157" t="str">
            <v>38:16.80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2.6388888888962889E-2</v>
          </cell>
          <cell r="O157">
            <v>1.8518518518570448E-4</v>
          </cell>
          <cell r="P157">
            <v>9.2592592592852241E-6</v>
          </cell>
          <cell r="Q157">
            <v>2.6583333333407878E-2</v>
          </cell>
        </row>
        <row r="158">
          <cell r="A158">
            <v>408</v>
          </cell>
          <cell r="B158" t="str">
            <v>PANAGI MARIE-YOLAINE</v>
          </cell>
          <cell r="C158">
            <v>1.6951851851899388E-2</v>
          </cell>
          <cell r="D158" t="str">
            <v>24:24.64</v>
          </cell>
          <cell r="E158" t="str">
            <v>00024:24.64</v>
          </cell>
          <cell r="F158" t="str">
            <v>24:24.64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1.6666666666713403E-2</v>
          </cell>
          <cell r="O158">
            <v>2.7777777777855672E-4</v>
          </cell>
          <cell r="P158">
            <v>7.4074074074281793E-6</v>
          </cell>
          <cell r="Q158">
            <v>1.6951851851899388E-2</v>
          </cell>
        </row>
        <row r="159">
          <cell r="A159">
            <v>409</v>
          </cell>
          <cell r="B159" t="str">
            <v>MEZELLE VERONIQUE</v>
          </cell>
          <cell r="C159" t="str">
            <v>Abd</v>
          </cell>
          <cell r="D159" t="str">
            <v>Abd</v>
          </cell>
          <cell r="E159" t="str">
            <v>00000000Abd</v>
          </cell>
          <cell r="F159" t="str">
            <v>Abd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0</v>
          </cell>
          <cell r="O159">
            <v>0</v>
          </cell>
          <cell r="P159" t="e">
            <v>#VALUE!</v>
          </cell>
          <cell r="Q159" t="str">
            <v>Abd</v>
          </cell>
        </row>
        <row r="160">
          <cell r="A160">
            <v>410</v>
          </cell>
          <cell r="B160" t="str">
            <v>HAUMESSER CELINE</v>
          </cell>
          <cell r="C160">
            <v>2.3375925925991477E-2</v>
          </cell>
          <cell r="D160" t="str">
            <v>33:39.68</v>
          </cell>
          <cell r="E160" t="str">
            <v>00033:39.68</v>
          </cell>
          <cell r="F160" t="str">
            <v>33:39.68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2.291666666673093E-2</v>
          </cell>
          <cell r="O160">
            <v>4.5138888889015467E-4</v>
          </cell>
          <cell r="P160">
            <v>7.8703703703924405E-6</v>
          </cell>
          <cell r="Q160">
            <v>2.3375925925991477E-2</v>
          </cell>
        </row>
        <row r="161">
          <cell r="A161">
            <v>411</v>
          </cell>
          <cell r="B161" t="str">
            <v>FRISON NATACHA</v>
          </cell>
          <cell r="C161">
            <v>1.0404282407436584E-2</v>
          </cell>
          <cell r="D161" t="str">
            <v>14:58.93</v>
          </cell>
          <cell r="E161" t="str">
            <v>00014:58.93</v>
          </cell>
          <cell r="F161" t="str">
            <v>14:58.93</v>
          </cell>
          <cell r="G161" t="str">
            <v/>
          </cell>
          <cell r="H161" t="str">
            <v/>
          </cell>
          <cell r="I161" t="str">
            <v/>
          </cell>
          <cell r="J161">
            <v>1.2745370370370369E-3</v>
          </cell>
          <cell r="K161">
            <v>1.274652777777778E-3</v>
          </cell>
          <cell r="L161">
            <v>1.157407407410653E-7</v>
          </cell>
          <cell r="M161">
            <v>0</v>
          </cell>
          <cell r="N161">
            <v>9.7222222222494853E-3</v>
          </cell>
          <cell r="O161">
            <v>6.7129629629817875E-4</v>
          </cell>
          <cell r="P161">
            <v>1.0763888888919073E-5</v>
          </cell>
          <cell r="Q161">
            <v>1.0404282407436584E-2</v>
          </cell>
        </row>
        <row r="162">
          <cell r="A162">
            <v>412</v>
          </cell>
          <cell r="B162" t="str">
            <v>PIOT SOPHIE</v>
          </cell>
          <cell r="C162">
            <v>1.1861226851885114E-2</v>
          </cell>
          <cell r="D162" t="str">
            <v>17:04.81</v>
          </cell>
          <cell r="E162" t="str">
            <v>00017:04.81</v>
          </cell>
          <cell r="F162" t="str">
            <v>17:04.81</v>
          </cell>
          <cell r="G162" t="str">
            <v/>
          </cell>
          <cell r="H162" t="str">
            <v/>
          </cell>
          <cell r="I162" t="str">
            <v/>
          </cell>
          <cell r="J162">
            <v>1.2745370370370369E-3</v>
          </cell>
          <cell r="K162">
            <v>1.274652777777778E-3</v>
          </cell>
          <cell r="L162">
            <v>1.157407407410653E-7</v>
          </cell>
          <cell r="M162">
            <v>0</v>
          </cell>
          <cell r="N162">
            <v>1.1805555555588661E-2</v>
          </cell>
          <cell r="O162">
            <v>4.629629629642612E-5</v>
          </cell>
          <cell r="P162">
            <v>9.3750000000262894E-6</v>
          </cell>
          <cell r="Q162">
            <v>1.1861226851885114E-2</v>
          </cell>
        </row>
        <row r="163">
          <cell r="A163">
            <v>413</v>
          </cell>
          <cell r="B163" t="str">
            <v>CROSNIER CAROLINE</v>
          </cell>
          <cell r="C163">
            <v>1.5655208333377232E-2</v>
          </cell>
          <cell r="D163" t="str">
            <v>22:32.61</v>
          </cell>
          <cell r="E163" t="str">
            <v>00022:32.61</v>
          </cell>
          <cell r="F163" t="str">
            <v>22:32.61</v>
          </cell>
          <cell r="G163" t="str">
            <v/>
          </cell>
          <cell r="H163" t="str">
            <v/>
          </cell>
          <cell r="I163" t="str">
            <v/>
          </cell>
          <cell r="J163">
            <v>1.2745370370370369E-3</v>
          </cell>
          <cell r="K163">
            <v>1.274652777777778E-3</v>
          </cell>
          <cell r="L163">
            <v>1.157407407410653E-7</v>
          </cell>
          <cell r="M163">
            <v>0</v>
          </cell>
          <cell r="N163">
            <v>1.527777777782062E-2</v>
          </cell>
          <cell r="O163">
            <v>3.7037037037140896E-4</v>
          </cell>
          <cell r="P163">
            <v>7.0601851852049834E-6</v>
          </cell>
          <cell r="Q163">
            <v>1.5655208333377232E-2</v>
          </cell>
        </row>
        <row r="164">
          <cell r="A164">
            <v>414</v>
          </cell>
          <cell r="B164" t="str">
            <v>NAN STÉPHANIE</v>
          </cell>
          <cell r="C164" t="str">
            <v>Abd</v>
          </cell>
          <cell r="D164" t="str">
            <v>Abd</v>
          </cell>
          <cell r="E164" t="str">
            <v>00000000Abd</v>
          </cell>
          <cell r="F164" t="str">
            <v>Abd</v>
          </cell>
          <cell r="G164" t="str">
            <v/>
          </cell>
          <cell r="H164" t="str">
            <v/>
          </cell>
          <cell r="I164" t="str">
            <v/>
          </cell>
          <cell r="J164">
            <v>1.2745370370370369E-3</v>
          </cell>
          <cell r="K164">
            <v>1.274652777777778E-3</v>
          </cell>
          <cell r="L164">
            <v>1.157407407410653E-7</v>
          </cell>
          <cell r="M164">
            <v>0</v>
          </cell>
          <cell r="N164">
            <v>0</v>
          </cell>
          <cell r="O164">
            <v>0</v>
          </cell>
          <cell r="P164" t="e">
            <v>#VALUE!</v>
          </cell>
          <cell r="Q164" t="str">
            <v>Abd</v>
          </cell>
        </row>
        <row r="165">
          <cell r="A165">
            <v>415</v>
          </cell>
          <cell r="B165" t="str">
            <v>ORUS CHARLOTTE</v>
          </cell>
          <cell r="C165">
            <v>2.1307986111170865E-2</v>
          </cell>
          <cell r="D165" t="str">
            <v>30:41.01</v>
          </cell>
          <cell r="E165" t="str">
            <v>00030:41.01</v>
          </cell>
          <cell r="F165" t="str">
            <v>30:41.01</v>
          </cell>
          <cell r="G165" t="str">
            <v/>
          </cell>
          <cell r="H165" t="str">
            <v/>
          </cell>
          <cell r="I165" t="str">
            <v/>
          </cell>
          <cell r="J165">
            <v>1.2745370370370369E-3</v>
          </cell>
          <cell r="K165">
            <v>1.274652777777778E-3</v>
          </cell>
          <cell r="L165">
            <v>1.157407407410653E-7</v>
          </cell>
          <cell r="M165">
            <v>0</v>
          </cell>
          <cell r="N165">
            <v>2.0833333333391754E-2</v>
          </cell>
          <cell r="O165">
            <v>4.7453703703836773E-4</v>
          </cell>
          <cell r="P165">
            <v>1.157407407410653E-7</v>
          </cell>
          <cell r="Q165">
            <v>2.1307986111170865E-2</v>
          </cell>
        </row>
        <row r="166">
          <cell r="A166">
            <v>416</v>
          </cell>
          <cell r="B166" t="str">
            <v>BERLIVET GWENAELLE</v>
          </cell>
          <cell r="C166" t="str">
            <v>Abd</v>
          </cell>
          <cell r="D166" t="str">
            <v>Abd</v>
          </cell>
          <cell r="E166" t="str">
            <v>00000000Abd</v>
          </cell>
          <cell r="F166" t="str">
            <v>Abd</v>
          </cell>
          <cell r="G166" t="str">
            <v/>
          </cell>
          <cell r="H166" t="str">
            <v/>
          </cell>
          <cell r="I166" t="str">
            <v/>
          </cell>
          <cell r="J166">
            <v>1.2745370370370369E-3</v>
          </cell>
          <cell r="K166">
            <v>1.274652777777778E-3</v>
          </cell>
          <cell r="L166">
            <v>1.157407407410653E-7</v>
          </cell>
          <cell r="M166">
            <v>0</v>
          </cell>
          <cell r="N166">
            <v>0</v>
          </cell>
          <cell r="O166">
            <v>0</v>
          </cell>
          <cell r="P166" t="e">
            <v>#VALUE!</v>
          </cell>
          <cell r="Q166" t="str">
            <v>Abd</v>
          </cell>
        </row>
        <row r="167">
          <cell r="A167">
            <v>417</v>
          </cell>
          <cell r="B167" t="str">
            <v>KAMBIRE NATHALIE</v>
          </cell>
          <cell r="C167">
            <v>2.6645833333408052E-2</v>
          </cell>
          <cell r="D167" t="str">
            <v>38:22.20</v>
          </cell>
          <cell r="E167" t="str">
            <v>00038:22.20</v>
          </cell>
          <cell r="F167" t="str">
            <v>38:22.20</v>
          </cell>
          <cell r="G167" t="str">
            <v/>
          </cell>
          <cell r="H167" t="str">
            <v/>
          </cell>
          <cell r="I167" t="str">
            <v/>
          </cell>
          <cell r="J167">
            <v>1.2745370370370369E-3</v>
          </cell>
          <cell r="K167">
            <v>1.274652777777778E-3</v>
          </cell>
          <cell r="L167">
            <v>1.157407407410653E-7</v>
          </cell>
          <cell r="M167">
            <v>0</v>
          </cell>
          <cell r="N167">
            <v>2.6388888888962889E-2</v>
          </cell>
          <cell r="O167">
            <v>2.5462962963034366E-4</v>
          </cell>
          <cell r="P167">
            <v>2.314814814821306E-6</v>
          </cell>
          <cell r="Q167">
            <v>2.6645833333408052E-2</v>
          </cell>
        </row>
        <row r="168">
          <cell r="A168">
            <v>418</v>
          </cell>
          <cell r="B168" t="str">
            <v>KINIKI PAMELA</v>
          </cell>
          <cell r="C168" t="str">
            <v>Abd</v>
          </cell>
          <cell r="D168" t="str">
            <v>Abd</v>
          </cell>
          <cell r="E168" t="str">
            <v>00000000Abd</v>
          </cell>
          <cell r="F168" t="str">
            <v>Abd</v>
          </cell>
          <cell r="G168" t="str">
            <v/>
          </cell>
          <cell r="H168" t="str">
            <v/>
          </cell>
          <cell r="I168" t="str">
            <v/>
          </cell>
          <cell r="J168">
            <v>1.2745370370370369E-3</v>
          </cell>
          <cell r="K168">
            <v>1.274652777777778E-3</v>
          </cell>
          <cell r="L168">
            <v>1.157407407410653E-7</v>
          </cell>
          <cell r="M168">
            <v>0</v>
          </cell>
          <cell r="N168">
            <v>0</v>
          </cell>
          <cell r="O168">
            <v>0</v>
          </cell>
          <cell r="P168" t="e">
            <v>#VALUE!</v>
          </cell>
          <cell r="Q168" t="str">
            <v>Abd</v>
          </cell>
        </row>
        <row r="169">
          <cell r="A169">
            <v>419</v>
          </cell>
          <cell r="B169" t="str">
            <v>BAUDY LUDIVINE</v>
          </cell>
          <cell r="C169">
            <v>2.9109953703785333E-2</v>
          </cell>
          <cell r="D169" t="str">
            <v>41:55.10</v>
          </cell>
          <cell r="E169" t="str">
            <v>00041:55.10</v>
          </cell>
          <cell r="F169" t="str">
            <v>41:55.10</v>
          </cell>
          <cell r="G169" t="str">
            <v/>
          </cell>
          <cell r="H169" t="str">
            <v/>
          </cell>
          <cell r="I169" t="str">
            <v/>
          </cell>
          <cell r="J169">
            <v>1.2745370370370369E-3</v>
          </cell>
          <cell r="K169">
            <v>1.274652777777778E-3</v>
          </cell>
          <cell r="L169">
            <v>1.157407407410653E-7</v>
          </cell>
          <cell r="M169">
            <v>0</v>
          </cell>
          <cell r="N169">
            <v>2.8472222222302064E-2</v>
          </cell>
          <cell r="O169">
            <v>6.3657407407585916E-4</v>
          </cell>
          <cell r="P169">
            <v>1.157407407410653E-6</v>
          </cell>
          <cell r="Q169">
            <v>2.9109953703785333E-2</v>
          </cell>
        </row>
        <row r="170">
          <cell r="A170">
            <v>420</v>
          </cell>
          <cell r="B170" t="str">
            <v>BARROIS AUDREY</v>
          </cell>
          <cell r="C170">
            <v>1.628946759263827E-2</v>
          </cell>
          <cell r="D170" t="str">
            <v>23:27.41</v>
          </cell>
          <cell r="E170" t="str">
            <v>00023:27.41</v>
          </cell>
          <cell r="F170" t="str">
            <v>23:27.41</v>
          </cell>
          <cell r="G170" t="str">
            <v/>
          </cell>
          <cell r="H170" t="str">
            <v/>
          </cell>
          <cell r="I170" t="str">
            <v/>
          </cell>
          <cell r="J170">
            <v>1.2745370370370369E-3</v>
          </cell>
          <cell r="K170">
            <v>1.274652777777778E-3</v>
          </cell>
          <cell r="L170">
            <v>1.157407407410653E-7</v>
          </cell>
          <cell r="M170">
            <v>0</v>
          </cell>
          <cell r="N170">
            <v>1.5972222222267012E-2</v>
          </cell>
          <cell r="O170">
            <v>3.1250000000087631E-4</v>
          </cell>
          <cell r="P170">
            <v>4.7453703703836773E-6</v>
          </cell>
          <cell r="Q170">
            <v>1.628946759263827E-2</v>
          </cell>
        </row>
        <row r="171">
          <cell r="A171">
            <v>421</v>
          </cell>
          <cell r="B171" t="str">
            <v>JOUINI MANELLE</v>
          </cell>
          <cell r="C171">
            <v>2.8894212963043987E-2</v>
          </cell>
          <cell r="D171" t="str">
            <v>41:36.46</v>
          </cell>
          <cell r="E171" t="str">
            <v>00041:36.46</v>
          </cell>
          <cell r="F171" t="str">
            <v>41:36.46</v>
          </cell>
          <cell r="G171" t="str">
            <v/>
          </cell>
          <cell r="H171" t="str">
            <v/>
          </cell>
          <cell r="I171" t="str">
            <v/>
          </cell>
          <cell r="J171">
            <v>1.2745370370370369E-3</v>
          </cell>
          <cell r="K171">
            <v>1.274652777777778E-3</v>
          </cell>
          <cell r="L171">
            <v>1.157407407410653E-7</v>
          </cell>
          <cell r="M171">
            <v>0</v>
          </cell>
          <cell r="N171">
            <v>2.8472222222302064E-2</v>
          </cell>
          <cell r="O171">
            <v>4.1666666666783508E-4</v>
          </cell>
          <cell r="P171">
            <v>5.3240740740890038E-6</v>
          </cell>
          <cell r="Q171">
            <v>2.8894212963043987E-2</v>
          </cell>
        </row>
        <row r="172">
          <cell r="A172">
            <v>422</v>
          </cell>
          <cell r="B172" t="str">
            <v>CHAMBARD GABRIELLE</v>
          </cell>
          <cell r="C172" t="str">
            <v>Abd</v>
          </cell>
          <cell r="D172" t="str">
            <v>Abd</v>
          </cell>
          <cell r="E172" t="str">
            <v>00000000Abd</v>
          </cell>
          <cell r="F172" t="str">
            <v>Abd</v>
          </cell>
          <cell r="G172" t="str">
            <v/>
          </cell>
          <cell r="H172" t="str">
            <v/>
          </cell>
          <cell r="I172" t="str">
            <v/>
          </cell>
          <cell r="J172">
            <v>1.2745370370370369E-3</v>
          </cell>
          <cell r="K172">
            <v>1.274652777777778E-3</v>
          </cell>
          <cell r="L172">
            <v>1.157407407410653E-7</v>
          </cell>
          <cell r="M172">
            <v>0</v>
          </cell>
          <cell r="N172">
            <v>0</v>
          </cell>
          <cell r="O172">
            <v>0</v>
          </cell>
          <cell r="P172" t="e">
            <v>#VALUE!</v>
          </cell>
          <cell r="Q172" t="str">
            <v>Abd</v>
          </cell>
        </row>
        <row r="173">
          <cell r="A173">
            <v>423</v>
          </cell>
          <cell r="B173" t="str">
            <v>ALIA MALORIE</v>
          </cell>
          <cell r="C173">
            <v>2.8814583333414138E-2</v>
          </cell>
          <cell r="D173" t="str">
            <v>41:29.58</v>
          </cell>
          <cell r="E173" t="str">
            <v>00041:29.58</v>
          </cell>
          <cell r="F173" t="str">
            <v>41:29.58</v>
          </cell>
          <cell r="G173" t="str">
            <v/>
          </cell>
          <cell r="H173" t="str">
            <v/>
          </cell>
          <cell r="I173" t="str">
            <v/>
          </cell>
          <cell r="J173">
            <v>1.2745370370370369E-3</v>
          </cell>
          <cell r="K173">
            <v>1.274652777777778E-3</v>
          </cell>
          <cell r="L173">
            <v>1.157407407410653E-7</v>
          </cell>
          <cell r="M173">
            <v>0</v>
          </cell>
          <cell r="N173">
            <v>2.8472222222302064E-2</v>
          </cell>
          <cell r="O173">
            <v>3.3564814814908937E-4</v>
          </cell>
          <cell r="P173">
            <v>6.7129629629817875E-6</v>
          </cell>
          <cell r="Q173">
            <v>2.8814583333414138E-2</v>
          </cell>
        </row>
        <row r="174">
          <cell r="A174">
            <v>424</v>
          </cell>
          <cell r="B174" t="str">
            <v>SANCHEZ GABRIELLE</v>
          </cell>
          <cell r="C174" t="str">
            <v>Abd</v>
          </cell>
          <cell r="D174" t="str">
            <v>Abd</v>
          </cell>
          <cell r="E174" t="str">
            <v>00000000Abd</v>
          </cell>
          <cell r="F174" t="str">
            <v>Abd</v>
          </cell>
          <cell r="G174" t="str">
            <v/>
          </cell>
          <cell r="H174" t="str">
            <v/>
          </cell>
          <cell r="I174" t="str">
            <v/>
          </cell>
          <cell r="J174">
            <v>1.2745370370370369E-3</v>
          </cell>
          <cell r="K174">
            <v>1.274652777777778E-3</v>
          </cell>
          <cell r="L174">
            <v>1.157407407410653E-7</v>
          </cell>
          <cell r="M174">
            <v>0</v>
          </cell>
          <cell r="N174">
            <v>0</v>
          </cell>
          <cell r="O174">
            <v>0</v>
          </cell>
          <cell r="P174" t="e">
            <v>#VALUE!</v>
          </cell>
          <cell r="Q174" t="str">
            <v>Abd</v>
          </cell>
        </row>
        <row r="175">
          <cell r="A175">
            <v>425</v>
          </cell>
          <cell r="B175" t="str">
            <v>GODARD ANNE-SOPHIE</v>
          </cell>
          <cell r="C175">
            <v>3.1664467592681385E-2</v>
          </cell>
          <cell r="D175" t="str">
            <v>45:35.81</v>
          </cell>
          <cell r="E175" t="str">
            <v>00045:35.81</v>
          </cell>
          <cell r="F175" t="str">
            <v>45:35.81</v>
          </cell>
          <cell r="G175" t="str">
            <v/>
          </cell>
          <cell r="H175" t="str">
            <v/>
          </cell>
          <cell r="I175" t="str">
            <v/>
          </cell>
          <cell r="J175">
            <v>1.2745370370370369E-3</v>
          </cell>
          <cell r="K175">
            <v>1.274652777777778E-3</v>
          </cell>
          <cell r="L175">
            <v>1.157407407410653E-7</v>
          </cell>
          <cell r="M175">
            <v>0</v>
          </cell>
          <cell r="N175">
            <v>3.1250000000087631E-2</v>
          </cell>
          <cell r="O175">
            <v>4.0509259259372855E-4</v>
          </cell>
          <cell r="P175">
            <v>9.3750000000262894E-6</v>
          </cell>
          <cell r="Q175">
            <v>3.1664467592681385E-2</v>
          </cell>
        </row>
        <row r="176">
          <cell r="A176">
            <v>426</v>
          </cell>
          <cell r="B176" t="str">
            <v>CLEMENT EMILIE</v>
          </cell>
          <cell r="C176">
            <v>2.5857523148220658E-2</v>
          </cell>
          <cell r="D176" t="str">
            <v>37:14.09</v>
          </cell>
          <cell r="E176" t="str">
            <v>00037:14.09</v>
          </cell>
          <cell r="F176" t="str">
            <v>37:14.09</v>
          </cell>
          <cell r="G176" t="str">
            <v/>
          </cell>
          <cell r="H176" t="str">
            <v/>
          </cell>
          <cell r="I176" t="str">
            <v/>
          </cell>
          <cell r="J176">
            <v>1.2745370370370369E-3</v>
          </cell>
          <cell r="K176">
            <v>1.274652777777778E-3</v>
          </cell>
          <cell r="L176">
            <v>1.157407407410653E-7</v>
          </cell>
          <cell r="M176">
            <v>0</v>
          </cell>
          <cell r="N176">
            <v>2.5694444444516497E-2</v>
          </cell>
          <cell r="O176">
            <v>1.6203703703749142E-4</v>
          </cell>
          <cell r="P176">
            <v>1.0416666666695877E-6</v>
          </cell>
          <cell r="Q176">
            <v>2.5857523148220658E-2</v>
          </cell>
        </row>
        <row r="177">
          <cell r="A177">
            <v>427</v>
          </cell>
          <cell r="B177" t="str">
            <v>BRUN CÉLINE</v>
          </cell>
          <cell r="C177" t="str">
            <v>Abd</v>
          </cell>
          <cell r="D177" t="str">
            <v>Abd</v>
          </cell>
          <cell r="E177" t="str">
            <v>00000000Abd</v>
          </cell>
          <cell r="F177" t="str">
            <v>Abd</v>
          </cell>
          <cell r="G177" t="str">
            <v/>
          </cell>
          <cell r="H177" t="str">
            <v/>
          </cell>
          <cell r="I177" t="str">
            <v/>
          </cell>
          <cell r="J177">
            <v>1.2745370370370369E-3</v>
          </cell>
          <cell r="K177">
            <v>1.274652777777778E-3</v>
          </cell>
          <cell r="L177">
            <v>1.157407407410653E-7</v>
          </cell>
          <cell r="M177">
            <v>0</v>
          </cell>
          <cell r="N177">
            <v>0</v>
          </cell>
          <cell r="O177">
            <v>0</v>
          </cell>
          <cell r="P177" t="e">
            <v>#VALUE!</v>
          </cell>
          <cell r="Q177" t="str">
            <v>Abd</v>
          </cell>
        </row>
        <row r="178">
          <cell r="A178">
            <v>428</v>
          </cell>
          <cell r="B178" t="str">
            <v>NKIA IMANE</v>
          </cell>
          <cell r="C178" t="str">
            <v>Abd</v>
          </cell>
          <cell r="D178" t="str">
            <v>Abd</v>
          </cell>
          <cell r="E178" t="str">
            <v>00000000Abd</v>
          </cell>
          <cell r="F178" t="str">
            <v>Abd</v>
          </cell>
          <cell r="G178" t="str">
            <v/>
          </cell>
          <cell r="H178" t="str">
            <v/>
          </cell>
          <cell r="I178" t="str">
            <v/>
          </cell>
          <cell r="J178">
            <v>1.2745370370370369E-3</v>
          </cell>
          <cell r="K178">
            <v>1.274652777777778E-3</v>
          </cell>
          <cell r="L178">
            <v>1.157407407410653E-7</v>
          </cell>
          <cell r="M178">
            <v>0</v>
          </cell>
          <cell r="N178">
            <v>0</v>
          </cell>
          <cell r="O178">
            <v>0</v>
          </cell>
          <cell r="P178" t="e">
            <v>#VALUE!</v>
          </cell>
          <cell r="Q178" t="str">
            <v>Abd</v>
          </cell>
        </row>
        <row r="179">
          <cell r="A179">
            <v>451</v>
          </cell>
          <cell r="B179" t="str">
            <v>BOQUILLON CEDRIC</v>
          </cell>
          <cell r="C179">
            <v>2.4815972222291812E-2</v>
          </cell>
          <cell r="D179" t="str">
            <v>35:44.10</v>
          </cell>
          <cell r="E179" t="str">
            <v>00035:44.10</v>
          </cell>
          <cell r="F179" t="str">
            <v>35:44.10</v>
          </cell>
          <cell r="G179" t="str">
            <v/>
          </cell>
          <cell r="H179" t="str">
            <v/>
          </cell>
          <cell r="I179" t="str">
            <v/>
          </cell>
          <cell r="J179">
            <v>1.2745370370370369E-3</v>
          </cell>
          <cell r="K179">
            <v>1.274652777777778E-3</v>
          </cell>
          <cell r="L179">
            <v>1.157407407410653E-7</v>
          </cell>
          <cell r="M179">
            <v>0</v>
          </cell>
          <cell r="N179">
            <v>2.4305555555623713E-2</v>
          </cell>
          <cell r="O179">
            <v>5.0925925926068732E-4</v>
          </cell>
          <cell r="P179">
            <v>1.157407407410653E-6</v>
          </cell>
          <cell r="Q179">
            <v>2.4815972222291812E-2</v>
          </cell>
        </row>
        <row r="180">
          <cell r="A180">
            <v>452</v>
          </cell>
          <cell r="B180" t="str">
            <v>VIVIER PHILIPPE</v>
          </cell>
          <cell r="C180">
            <v>1.7597453703753051E-2</v>
          </cell>
          <cell r="D180" t="str">
            <v>25:20.42</v>
          </cell>
          <cell r="E180" t="str">
            <v>00025:20.42</v>
          </cell>
          <cell r="F180" t="str">
            <v>25:20.42</v>
          </cell>
          <cell r="G180" t="str">
            <v/>
          </cell>
          <cell r="H180" t="str">
            <v/>
          </cell>
          <cell r="I180" t="str">
            <v/>
          </cell>
          <cell r="J180">
            <v>1.2745370370370369E-3</v>
          </cell>
          <cell r="K180">
            <v>1.274652777777778E-3</v>
          </cell>
          <cell r="L180">
            <v>1.157407407410653E-7</v>
          </cell>
          <cell r="M180">
            <v>0</v>
          </cell>
          <cell r="N180">
            <v>1.7361111111159795E-2</v>
          </cell>
          <cell r="O180">
            <v>2.314814814821306E-4</v>
          </cell>
          <cell r="P180">
            <v>4.8611111111247426E-6</v>
          </cell>
          <cell r="Q180">
            <v>1.7597453703753051E-2</v>
          </cell>
        </row>
        <row r="181">
          <cell r="A181">
            <v>453</v>
          </cell>
          <cell r="B181" t="str">
            <v>CONTINSOUZA JOEL</v>
          </cell>
          <cell r="C181">
            <v>1.4438888888929378E-2</v>
          </cell>
          <cell r="D181" t="str">
            <v>20:47.52</v>
          </cell>
          <cell r="E181" t="str">
            <v>00020:47.52</v>
          </cell>
          <cell r="F181" t="str">
            <v>20:47.52</v>
          </cell>
          <cell r="G181" t="str">
            <v/>
          </cell>
          <cell r="H181" t="str">
            <v/>
          </cell>
          <cell r="I181" t="str">
            <v/>
          </cell>
          <cell r="J181">
            <v>1.2745370370370369E-3</v>
          </cell>
          <cell r="K181">
            <v>1.274652777777778E-3</v>
          </cell>
          <cell r="L181">
            <v>1.157407407410653E-7</v>
          </cell>
          <cell r="M181">
            <v>0</v>
          </cell>
          <cell r="N181">
            <v>1.3888888888927836E-2</v>
          </cell>
          <cell r="O181">
            <v>5.4398148148300692E-4</v>
          </cell>
          <cell r="P181">
            <v>6.0185185185353957E-6</v>
          </cell>
          <cell r="Q181">
            <v>1.4438888888929378E-2</v>
          </cell>
        </row>
        <row r="182">
          <cell r="A182">
            <v>454</v>
          </cell>
          <cell r="B182" t="str">
            <v>PRIANO CHRISTOPHE</v>
          </cell>
          <cell r="C182">
            <v>2.9007523148229492E-2</v>
          </cell>
          <cell r="D182" t="str">
            <v>41:46.25</v>
          </cell>
          <cell r="E182" t="str">
            <v>00041:46.25</v>
          </cell>
          <cell r="F182" t="str">
            <v>41:46.25</v>
          </cell>
          <cell r="G182" t="str">
            <v/>
          </cell>
          <cell r="H182" t="str">
            <v/>
          </cell>
          <cell r="I182" t="str">
            <v/>
          </cell>
          <cell r="J182">
            <v>1.2745370370370369E-3</v>
          </cell>
          <cell r="K182">
            <v>1.274652777777778E-3</v>
          </cell>
          <cell r="L182">
            <v>1.157407407410653E-7</v>
          </cell>
          <cell r="M182">
            <v>0</v>
          </cell>
          <cell r="N182">
            <v>2.8472222222302064E-2</v>
          </cell>
          <cell r="O182">
            <v>5.3240740740890038E-4</v>
          </cell>
          <cell r="P182">
            <v>2.8935185185266325E-6</v>
          </cell>
          <cell r="Q182">
            <v>2.9007523148229492E-2</v>
          </cell>
        </row>
        <row r="183">
          <cell r="A183">
            <v>455</v>
          </cell>
          <cell r="B183" t="str">
            <v>AMARI SYLVAIN</v>
          </cell>
          <cell r="C183">
            <v>2.3514236111177048E-2</v>
          </cell>
          <cell r="D183" t="str">
            <v>33:51.63</v>
          </cell>
          <cell r="E183" t="str">
            <v>00033:51.63</v>
          </cell>
          <cell r="F183" t="str">
            <v>33:51.63</v>
          </cell>
          <cell r="G183" t="str">
            <v/>
          </cell>
          <cell r="H183" t="str">
            <v/>
          </cell>
          <cell r="I183" t="str">
            <v/>
          </cell>
          <cell r="J183">
            <v>1.2745370370370369E-3</v>
          </cell>
          <cell r="K183">
            <v>1.274652777777778E-3</v>
          </cell>
          <cell r="L183">
            <v>1.157407407410653E-7</v>
          </cell>
          <cell r="M183">
            <v>0</v>
          </cell>
          <cell r="N183">
            <v>2.291666666673093E-2</v>
          </cell>
          <cell r="O183">
            <v>5.9027777777943304E-4</v>
          </cell>
          <cell r="P183">
            <v>7.291666666687114E-6</v>
          </cell>
          <cell r="Q183">
            <v>2.3514236111177048E-2</v>
          </cell>
        </row>
        <row r="184">
          <cell r="A184">
            <v>456</v>
          </cell>
          <cell r="B184" t="str">
            <v>BOULHAUT CHRISTIAN</v>
          </cell>
          <cell r="C184">
            <v>2.9350000000082303E-2</v>
          </cell>
          <cell r="D184" t="str">
            <v>42:15.84</v>
          </cell>
          <cell r="E184" t="str">
            <v>00042:15.84</v>
          </cell>
          <cell r="F184" t="str">
            <v>42:15.84</v>
          </cell>
          <cell r="G184" t="str">
            <v/>
          </cell>
          <cell r="H184" t="str">
            <v/>
          </cell>
          <cell r="I184" t="str">
            <v/>
          </cell>
          <cell r="J184">
            <v>1.2745370370370369E-3</v>
          </cell>
          <cell r="K184">
            <v>1.274652777777778E-3</v>
          </cell>
          <cell r="L184">
            <v>1.157407407410653E-7</v>
          </cell>
          <cell r="M184">
            <v>0</v>
          </cell>
          <cell r="N184">
            <v>2.9166666666748456E-2</v>
          </cell>
          <cell r="O184">
            <v>1.7361111111159795E-4</v>
          </cell>
          <cell r="P184">
            <v>9.7222222222494853E-6</v>
          </cell>
          <cell r="Q184">
            <v>2.9350000000082303E-2</v>
          </cell>
        </row>
        <row r="185">
          <cell r="A185">
            <v>457</v>
          </cell>
          <cell r="B185" t="str">
            <v>LEBOURDAIS ALAIN</v>
          </cell>
          <cell r="C185">
            <v>2.1826273148209355E-2</v>
          </cell>
          <cell r="D185" t="str">
            <v>31:25.79</v>
          </cell>
          <cell r="E185" t="str">
            <v>00031:25.79</v>
          </cell>
          <cell r="F185" t="str">
            <v>31:25.79</v>
          </cell>
          <cell r="G185" t="str">
            <v/>
          </cell>
          <cell r="H185" t="str">
            <v/>
          </cell>
          <cell r="I185" t="str">
            <v/>
          </cell>
          <cell r="J185">
            <v>1.2745370370370369E-3</v>
          </cell>
          <cell r="K185">
            <v>1.274652777777778E-3</v>
          </cell>
          <cell r="L185">
            <v>1.157407407410653E-7</v>
          </cell>
          <cell r="M185">
            <v>0</v>
          </cell>
          <cell r="N185">
            <v>2.1527777777838146E-2</v>
          </cell>
          <cell r="O185">
            <v>2.8935185185266325E-4</v>
          </cell>
          <cell r="P185">
            <v>9.1435185185441588E-6</v>
          </cell>
          <cell r="Q185">
            <v>2.1826273148209355E-2</v>
          </cell>
        </row>
        <row r="186">
          <cell r="A186">
            <v>458</v>
          </cell>
          <cell r="B186" t="str">
            <v>LEDUC THOMAS</v>
          </cell>
          <cell r="C186">
            <v>2.027013888894573E-2</v>
          </cell>
          <cell r="D186" t="str">
            <v>29:11.34</v>
          </cell>
          <cell r="E186" t="str">
            <v>00029:11.34</v>
          </cell>
          <cell r="F186" t="str">
            <v>29:11.34</v>
          </cell>
          <cell r="G186" t="str">
            <v/>
          </cell>
          <cell r="H186" t="str">
            <v/>
          </cell>
          <cell r="I186" t="str">
            <v/>
          </cell>
          <cell r="J186">
            <v>1.2745370370370369E-3</v>
          </cell>
          <cell r="K186">
            <v>1.274652777777778E-3</v>
          </cell>
          <cell r="L186">
            <v>1.157407407410653E-7</v>
          </cell>
          <cell r="M186">
            <v>0</v>
          </cell>
          <cell r="N186">
            <v>2.0138888888945362E-2</v>
          </cell>
          <cell r="O186">
            <v>1.2731481481517183E-4</v>
          </cell>
          <cell r="P186">
            <v>3.9351851851962202E-6</v>
          </cell>
          <cell r="Q186">
            <v>2.027013888894573E-2</v>
          </cell>
        </row>
        <row r="187">
          <cell r="A187">
            <v>459</v>
          </cell>
          <cell r="B187" t="str">
            <v>LAURENT BRUNO</v>
          </cell>
          <cell r="C187">
            <v>1.5702546296340329E-2</v>
          </cell>
          <cell r="D187" t="str">
            <v>22:36.70</v>
          </cell>
          <cell r="E187" t="str">
            <v>00022:36.70</v>
          </cell>
          <cell r="F187" t="str">
            <v>22:36.70</v>
          </cell>
          <cell r="G187" t="str">
            <v/>
          </cell>
          <cell r="H187" t="str">
            <v/>
          </cell>
          <cell r="I187" t="str">
            <v/>
          </cell>
          <cell r="J187">
            <v>1.2745370370370369E-3</v>
          </cell>
          <cell r="K187">
            <v>1.274652777777778E-3</v>
          </cell>
          <cell r="L187">
            <v>1.157407407410653E-7</v>
          </cell>
          <cell r="M187">
            <v>0</v>
          </cell>
          <cell r="N187">
            <v>1.527777777782062E-2</v>
          </cell>
          <cell r="O187">
            <v>4.1666666666783508E-4</v>
          </cell>
          <cell r="P187">
            <v>8.1018518518745711E-6</v>
          </cell>
          <cell r="Q187">
            <v>1.5702546296340329E-2</v>
          </cell>
        </row>
        <row r="188">
          <cell r="A188">
            <v>460</v>
          </cell>
          <cell r="B188" t="str">
            <v>LEFEBVRE JONATHAN</v>
          </cell>
          <cell r="C188">
            <v>2.8983796296377574E-2</v>
          </cell>
          <cell r="D188" t="str">
            <v>41:44.20</v>
          </cell>
          <cell r="E188" t="str">
            <v>00041:44.20</v>
          </cell>
          <cell r="F188" t="str">
            <v>41:44.20</v>
          </cell>
          <cell r="G188" t="str">
            <v/>
          </cell>
          <cell r="H188" t="str">
            <v/>
          </cell>
          <cell r="I188" t="str">
            <v/>
          </cell>
          <cell r="J188">
            <v>1.2745370370370369E-3</v>
          </cell>
          <cell r="K188">
            <v>1.274652777777778E-3</v>
          </cell>
          <cell r="L188">
            <v>1.157407407410653E-7</v>
          </cell>
          <cell r="M188">
            <v>0</v>
          </cell>
          <cell r="N188">
            <v>2.8472222222302064E-2</v>
          </cell>
          <cell r="O188">
            <v>5.0925925926068732E-4</v>
          </cell>
          <cell r="P188">
            <v>2.314814814821306E-6</v>
          </cell>
          <cell r="Q188">
            <v>2.8983796296377574E-2</v>
          </cell>
        </row>
        <row r="189">
          <cell r="A189">
            <v>461</v>
          </cell>
          <cell r="B189" t="str">
            <v>AUBRY KEVIN</v>
          </cell>
          <cell r="C189">
            <v>3.5807407407507819E-2</v>
          </cell>
          <cell r="D189" t="str">
            <v>51:33.76</v>
          </cell>
          <cell r="E189" t="str">
            <v>00051:33.76</v>
          </cell>
          <cell r="F189" t="str">
            <v>51:33.76</v>
          </cell>
          <cell r="G189" t="str">
            <v/>
          </cell>
          <cell r="H189" t="str">
            <v/>
          </cell>
          <cell r="I189" t="str">
            <v/>
          </cell>
          <cell r="J189">
            <v>1.2745370370370369E-3</v>
          </cell>
          <cell r="K189">
            <v>1.274652777777778E-3</v>
          </cell>
          <cell r="L189">
            <v>1.157407407410653E-7</v>
          </cell>
          <cell r="M189">
            <v>0</v>
          </cell>
          <cell r="N189">
            <v>3.5416666666765982E-2</v>
          </cell>
          <cell r="O189">
            <v>3.8194444444551549E-4</v>
          </cell>
          <cell r="P189">
            <v>8.7962962963209629E-6</v>
          </cell>
          <cell r="Q189">
            <v>3.5807407407507819E-2</v>
          </cell>
        </row>
        <row r="190">
          <cell r="A190">
            <v>462</v>
          </cell>
          <cell r="B190" t="str">
            <v>VAN STAEN CYRIL</v>
          </cell>
          <cell r="C190">
            <v>2.9647800926009066E-2</v>
          </cell>
          <cell r="D190" t="str">
            <v>42:41.57</v>
          </cell>
          <cell r="E190" t="str">
            <v>00042:41.57</v>
          </cell>
          <cell r="F190" t="str">
            <v>42:41.57</v>
          </cell>
          <cell r="G190" t="str">
            <v/>
          </cell>
          <cell r="H190" t="str">
            <v/>
          </cell>
          <cell r="I190" t="str">
            <v/>
          </cell>
          <cell r="J190">
            <v>1.2745370370370369E-3</v>
          </cell>
          <cell r="K190">
            <v>1.274652777777778E-3</v>
          </cell>
          <cell r="L190">
            <v>1.157407407410653E-7</v>
          </cell>
          <cell r="M190">
            <v>0</v>
          </cell>
          <cell r="N190">
            <v>2.9166666666748456E-2</v>
          </cell>
          <cell r="O190">
            <v>4.7453703703836773E-4</v>
          </cell>
          <cell r="P190">
            <v>6.5972222222407222E-6</v>
          </cell>
          <cell r="Q190">
            <v>2.9647800926009066E-2</v>
          </cell>
        </row>
        <row r="191">
          <cell r="A191">
            <v>463</v>
          </cell>
          <cell r="B191" t="str">
            <v>HAUTCOEUR ANTHONY</v>
          </cell>
          <cell r="C191">
            <v>4.2144212963081143E-2</v>
          </cell>
          <cell r="D191" t="str">
            <v>1h00:41.26</v>
          </cell>
          <cell r="E191" t="str">
            <v>01h00:41.26</v>
          </cell>
          <cell r="F191" t="str">
            <v>1h00:41.26</v>
          </cell>
          <cell r="G191" t="str">
            <v/>
          </cell>
          <cell r="H191" t="str">
            <v/>
          </cell>
          <cell r="I191" t="str">
            <v/>
          </cell>
          <cell r="J191">
            <v>1.2745370370370369E-3</v>
          </cell>
          <cell r="K191">
            <v>1.274652777777778E-3</v>
          </cell>
          <cell r="L191">
            <v>1.157407407410653E-7</v>
          </cell>
          <cell r="M191">
            <v>4.1666666666783508E-2</v>
          </cell>
          <cell r="N191">
            <v>0</v>
          </cell>
          <cell r="O191">
            <v>4.7453703703836773E-4</v>
          </cell>
          <cell r="P191">
            <v>3.0092592592676978E-6</v>
          </cell>
          <cell r="Q191">
            <v>4.2144212963081143E-2</v>
          </cell>
        </row>
        <row r="192">
          <cell r="A192">
            <v>464</v>
          </cell>
          <cell r="B192" t="str">
            <v>BERARD LOIC</v>
          </cell>
          <cell r="C192">
            <v>2.4760995370439805E-2</v>
          </cell>
          <cell r="D192" t="str">
            <v>35:39.35</v>
          </cell>
          <cell r="E192" t="str">
            <v>00035:39.35</v>
          </cell>
          <cell r="F192" t="str">
            <v>35:39.35</v>
          </cell>
          <cell r="G192" t="str">
            <v/>
          </cell>
          <cell r="H192" t="str">
            <v/>
          </cell>
          <cell r="I192" t="str">
            <v/>
          </cell>
          <cell r="J192">
            <v>1.2745370370370369E-3</v>
          </cell>
          <cell r="K192">
            <v>1.274652777777778E-3</v>
          </cell>
          <cell r="L192">
            <v>1.157407407410653E-7</v>
          </cell>
          <cell r="M192">
            <v>0</v>
          </cell>
          <cell r="N192">
            <v>2.4305555555623713E-2</v>
          </cell>
          <cell r="O192">
            <v>4.5138888889015467E-4</v>
          </cell>
          <cell r="P192">
            <v>4.0509259259372855E-6</v>
          </cell>
          <cell r="Q192">
            <v>2.4760995370439805E-2</v>
          </cell>
        </row>
        <row r="193">
          <cell r="A193">
            <v>465</v>
          </cell>
          <cell r="B193" t="str">
            <v>DELATTRE JACQUES</v>
          </cell>
          <cell r="C193">
            <v>2.354120370376972E-2</v>
          </cell>
          <cell r="D193" t="str">
            <v>33:53.96</v>
          </cell>
          <cell r="E193" t="str">
            <v>00033:53.96</v>
          </cell>
          <cell r="F193" t="str">
            <v>33:53.96</v>
          </cell>
          <cell r="G193" t="str">
            <v/>
          </cell>
          <cell r="H193" t="str">
            <v/>
          </cell>
          <cell r="I193" t="str">
            <v/>
          </cell>
          <cell r="J193">
            <v>1.2745370370370369E-3</v>
          </cell>
          <cell r="K193">
            <v>1.274652777777778E-3</v>
          </cell>
          <cell r="L193">
            <v>1.157407407410653E-7</v>
          </cell>
          <cell r="M193">
            <v>0</v>
          </cell>
          <cell r="N193">
            <v>2.291666666673093E-2</v>
          </cell>
          <cell r="O193">
            <v>6.134259259276461E-4</v>
          </cell>
          <cell r="P193">
            <v>1.1111111111142269E-5</v>
          </cell>
          <cell r="Q193">
            <v>2.354120370376972E-2</v>
          </cell>
        </row>
        <row r="194">
          <cell r="A194">
            <v>466</v>
          </cell>
          <cell r="B194" t="str">
            <v>BAILLY PIERRE</v>
          </cell>
          <cell r="C194">
            <v>3.1844791666755967E-2</v>
          </cell>
          <cell r="D194" t="str">
            <v>45:51.39</v>
          </cell>
          <cell r="E194" t="str">
            <v>00045:51.39</v>
          </cell>
          <cell r="F194" t="str">
            <v>45:51.39</v>
          </cell>
          <cell r="G194" t="str">
            <v/>
          </cell>
          <cell r="H194" t="str">
            <v/>
          </cell>
          <cell r="I194" t="str">
            <v/>
          </cell>
          <cell r="J194">
            <v>1.2745370370370369E-3</v>
          </cell>
          <cell r="K194">
            <v>1.274652777777778E-3</v>
          </cell>
          <cell r="L194">
            <v>1.157407407410653E-7</v>
          </cell>
          <cell r="M194">
            <v>0</v>
          </cell>
          <cell r="N194">
            <v>3.1250000000087631E-2</v>
          </cell>
          <cell r="O194">
            <v>5.9027777777943304E-4</v>
          </cell>
          <cell r="P194">
            <v>4.5138888889015467E-6</v>
          </cell>
          <cell r="Q194">
            <v>3.1844791666755967E-2</v>
          </cell>
        </row>
        <row r="195">
          <cell r="A195">
            <v>467</v>
          </cell>
          <cell r="B195" t="str">
            <v>PER BENJAMIN</v>
          </cell>
          <cell r="C195">
            <v>4.0902546296410998E-2</v>
          </cell>
          <cell r="D195" t="str">
            <v>58:53.98</v>
          </cell>
          <cell r="E195" t="str">
            <v>00058:53.98</v>
          </cell>
          <cell r="F195" t="str">
            <v>58:53.98</v>
          </cell>
          <cell r="G195" t="str">
            <v/>
          </cell>
          <cell r="H195" t="str">
            <v/>
          </cell>
          <cell r="I195" t="str">
            <v/>
          </cell>
          <cell r="J195">
            <v>1.2745370370370369E-3</v>
          </cell>
          <cell r="K195">
            <v>1.274652777777778E-3</v>
          </cell>
          <cell r="L195">
            <v>1.157407407410653E-7</v>
          </cell>
          <cell r="M195">
            <v>0</v>
          </cell>
          <cell r="N195">
            <v>4.0277777777890725E-2</v>
          </cell>
          <cell r="O195">
            <v>6.134259259276461E-4</v>
          </cell>
          <cell r="P195">
            <v>1.13425925926244E-5</v>
          </cell>
          <cell r="Q195">
            <v>4.0902546296410998E-2</v>
          </cell>
        </row>
        <row r="196">
          <cell r="A196">
            <v>468</v>
          </cell>
          <cell r="B196" t="str">
            <v>DIERICK CHRISTOPHE</v>
          </cell>
          <cell r="C196">
            <v>2.7855787037115151E-2</v>
          </cell>
          <cell r="D196" t="str">
            <v>40:06.74</v>
          </cell>
          <cell r="E196" t="str">
            <v>00040:06.74</v>
          </cell>
          <cell r="F196" t="str">
            <v>40:06.74</v>
          </cell>
          <cell r="G196" t="str">
            <v/>
          </cell>
          <cell r="H196" t="str">
            <v/>
          </cell>
          <cell r="I196" t="str">
            <v/>
          </cell>
          <cell r="J196">
            <v>1.2745370370370369E-3</v>
          </cell>
          <cell r="K196">
            <v>1.274652777777778E-3</v>
          </cell>
          <cell r="L196">
            <v>1.157407407410653E-7</v>
          </cell>
          <cell r="M196">
            <v>0</v>
          </cell>
          <cell r="N196">
            <v>2.7777777777855672E-2</v>
          </cell>
          <cell r="O196">
            <v>6.9444444444639181E-5</v>
          </cell>
          <cell r="P196">
            <v>8.5648148148388323E-6</v>
          </cell>
          <cell r="Q196">
            <v>2.7855787037115151E-2</v>
          </cell>
        </row>
        <row r="197">
          <cell r="A197">
            <v>469</v>
          </cell>
          <cell r="B197" t="str">
            <v>CASSART BENJAMIN</v>
          </cell>
          <cell r="C197">
            <v>3.2376620370461164E-2</v>
          </cell>
          <cell r="D197" t="str">
            <v>46:37.34</v>
          </cell>
          <cell r="E197" t="str">
            <v>00046:37.34</v>
          </cell>
          <cell r="F197" t="str">
            <v>46:37.34</v>
          </cell>
          <cell r="G197" t="str">
            <v/>
          </cell>
          <cell r="H197" t="str">
            <v/>
          </cell>
          <cell r="I197" t="str">
            <v/>
          </cell>
          <cell r="J197">
            <v>1.2745370370370369E-3</v>
          </cell>
          <cell r="K197">
            <v>1.274652777777778E-3</v>
          </cell>
          <cell r="L197">
            <v>1.157407407410653E-7</v>
          </cell>
          <cell r="M197">
            <v>0</v>
          </cell>
          <cell r="N197">
            <v>3.1944444444534023E-2</v>
          </cell>
          <cell r="O197">
            <v>4.2824074074194161E-4</v>
          </cell>
          <cell r="P197">
            <v>3.9351851851962202E-6</v>
          </cell>
          <cell r="Q197">
            <v>3.2376620370461164E-2</v>
          </cell>
        </row>
        <row r="198">
          <cell r="A198">
            <v>470</v>
          </cell>
          <cell r="B198" t="str">
            <v>ESTEBAN DAMIEN</v>
          </cell>
          <cell r="C198" t="str">
            <v>Abd</v>
          </cell>
          <cell r="D198" t="str">
            <v>Abd</v>
          </cell>
          <cell r="E198" t="str">
            <v>00000000Abd</v>
          </cell>
          <cell r="F198" t="str">
            <v>Abd</v>
          </cell>
          <cell r="G198" t="str">
            <v/>
          </cell>
          <cell r="H198" t="str">
            <v/>
          </cell>
          <cell r="I198" t="str">
            <v/>
          </cell>
          <cell r="J198">
            <v>1.2745370370370369E-3</v>
          </cell>
          <cell r="K198">
            <v>1.274652777777778E-3</v>
          </cell>
          <cell r="L198">
            <v>1.157407407410653E-7</v>
          </cell>
          <cell r="M198">
            <v>0</v>
          </cell>
          <cell r="N198">
            <v>0</v>
          </cell>
          <cell r="O198">
            <v>0</v>
          </cell>
          <cell r="P198" t="e">
            <v>#VALUE!</v>
          </cell>
          <cell r="Q198" t="str">
            <v>Abd</v>
          </cell>
        </row>
        <row r="199">
          <cell r="A199">
            <v>471</v>
          </cell>
          <cell r="B199" t="str">
            <v>LAVENANT FABIEN</v>
          </cell>
          <cell r="C199">
            <v>1.9578472222277123E-2</v>
          </cell>
          <cell r="D199" t="str">
            <v>28:11.58</v>
          </cell>
          <cell r="E199" t="str">
            <v>00028:11.58</v>
          </cell>
          <cell r="F199" t="str">
            <v>28:11.58</v>
          </cell>
          <cell r="G199" t="str">
            <v/>
          </cell>
          <cell r="H199" t="str">
            <v/>
          </cell>
          <cell r="I199" t="str">
            <v/>
          </cell>
          <cell r="J199">
            <v>1.2745370370370369E-3</v>
          </cell>
          <cell r="K199">
            <v>1.274652777777778E-3</v>
          </cell>
          <cell r="L199">
            <v>1.157407407410653E-7</v>
          </cell>
          <cell r="M199">
            <v>0</v>
          </cell>
          <cell r="N199">
            <v>1.9444444444498971E-2</v>
          </cell>
          <cell r="O199">
            <v>1.2731481481517183E-4</v>
          </cell>
          <cell r="P199">
            <v>6.7129629629817875E-6</v>
          </cell>
          <cell r="Q199">
            <v>1.9578472222277123E-2</v>
          </cell>
        </row>
        <row r="200">
          <cell r="A200">
            <v>472</v>
          </cell>
          <cell r="B200" t="str">
            <v>CHEFDEVILLE PIERRE-FRANCOIS</v>
          </cell>
          <cell r="C200">
            <v>3.081099537045677E-2</v>
          </cell>
          <cell r="D200" t="str">
            <v>44:22.07</v>
          </cell>
          <cell r="E200" t="str">
            <v>00044:22.07</v>
          </cell>
          <cell r="F200" t="str">
            <v>44:22.07</v>
          </cell>
          <cell r="G200" t="str">
            <v/>
          </cell>
          <cell r="H200" t="str">
            <v/>
          </cell>
          <cell r="I200" t="str">
            <v/>
          </cell>
          <cell r="J200">
            <v>1.2745370370370369E-3</v>
          </cell>
          <cell r="K200">
            <v>1.274652777777778E-3</v>
          </cell>
          <cell r="L200">
            <v>1.157407407410653E-7</v>
          </cell>
          <cell r="M200">
            <v>0</v>
          </cell>
          <cell r="N200">
            <v>3.0555555555641239E-2</v>
          </cell>
          <cell r="O200">
            <v>2.5462962963034366E-4</v>
          </cell>
          <cell r="P200">
            <v>8.1018518518745711E-7</v>
          </cell>
          <cell r="Q200">
            <v>3.081099537045677E-2</v>
          </cell>
        </row>
        <row r="201">
          <cell r="A201">
            <v>473</v>
          </cell>
          <cell r="B201" t="str">
            <v>MAURICE SEBASTIEN</v>
          </cell>
          <cell r="C201">
            <v>4.2278472222340782E-2</v>
          </cell>
          <cell r="D201" t="str">
            <v>1h00:52.86</v>
          </cell>
          <cell r="E201" t="str">
            <v>01h00:52.86</v>
          </cell>
          <cell r="F201" t="str">
            <v>1h00:52.86</v>
          </cell>
          <cell r="G201" t="str">
            <v/>
          </cell>
          <cell r="H201" t="str">
            <v/>
          </cell>
          <cell r="I201" t="str">
            <v/>
          </cell>
          <cell r="J201">
            <v>1.2745370370370369E-3</v>
          </cell>
          <cell r="K201">
            <v>1.274652777777778E-3</v>
          </cell>
          <cell r="L201">
            <v>1.157407407410653E-7</v>
          </cell>
          <cell r="M201">
            <v>4.1666666666783508E-2</v>
          </cell>
          <cell r="N201">
            <v>0</v>
          </cell>
          <cell r="O201">
            <v>6.0185185185353957E-4</v>
          </cell>
          <cell r="P201">
            <v>9.9537037037316159E-6</v>
          </cell>
          <cell r="Q201">
            <v>4.2278472222340782E-2</v>
          </cell>
        </row>
        <row r="202">
          <cell r="A202">
            <v>474</v>
          </cell>
          <cell r="B202" t="str">
            <v>BETETA MICHEL</v>
          </cell>
          <cell r="C202" t="str">
            <v>Abd</v>
          </cell>
          <cell r="D202" t="str">
            <v>Abd</v>
          </cell>
          <cell r="E202" t="str">
            <v>00000000Abd</v>
          </cell>
          <cell r="F202" t="str">
            <v>Abd</v>
          </cell>
          <cell r="G202" t="str">
            <v/>
          </cell>
          <cell r="H202" t="str">
            <v/>
          </cell>
          <cell r="I202" t="str">
            <v/>
          </cell>
          <cell r="J202">
            <v>1.2745370370370369E-3</v>
          </cell>
          <cell r="K202">
            <v>1.274652777777778E-3</v>
          </cell>
          <cell r="L202">
            <v>1.157407407410653E-7</v>
          </cell>
          <cell r="M202">
            <v>0</v>
          </cell>
          <cell r="N202">
            <v>0</v>
          </cell>
          <cell r="O202">
            <v>0</v>
          </cell>
          <cell r="P202" t="e">
            <v>#VALUE!</v>
          </cell>
          <cell r="Q202" t="str">
            <v>Abd</v>
          </cell>
        </row>
        <row r="203">
          <cell r="A203">
            <v>475</v>
          </cell>
          <cell r="B203" t="str">
            <v>VANDAELE PIERRE</v>
          </cell>
          <cell r="C203">
            <v>1.7197800925974154E-2</v>
          </cell>
          <cell r="D203" t="str">
            <v>24:45.89</v>
          </cell>
          <cell r="E203" t="str">
            <v>00024:45.89</v>
          </cell>
          <cell r="F203" t="str">
            <v>24:45.89</v>
          </cell>
          <cell r="G203" t="str">
            <v/>
          </cell>
          <cell r="H203" t="str">
            <v/>
          </cell>
          <cell r="I203" t="str">
            <v/>
          </cell>
          <cell r="J203">
            <v>1.2745370370370369E-3</v>
          </cell>
          <cell r="K203">
            <v>1.274652777777778E-3</v>
          </cell>
          <cell r="L203">
            <v>1.157407407410653E-7</v>
          </cell>
          <cell r="M203">
            <v>0</v>
          </cell>
          <cell r="N203">
            <v>1.6666666666713403E-2</v>
          </cell>
          <cell r="O203">
            <v>5.2083333333479385E-4</v>
          </cell>
          <cell r="P203">
            <v>1.0300925925954812E-5</v>
          </cell>
          <cell r="Q203">
            <v>1.7197800925974154E-2</v>
          </cell>
        </row>
        <row r="204">
          <cell r="A204">
            <v>476</v>
          </cell>
          <cell r="B204" t="str">
            <v>CAVARD VINCENT</v>
          </cell>
          <cell r="C204">
            <v>1.3994097222261465E-2</v>
          </cell>
          <cell r="D204" t="str">
            <v>20:09.09</v>
          </cell>
          <cell r="E204" t="str">
            <v>00020:09.09</v>
          </cell>
          <cell r="F204" t="str">
            <v>20:09.09</v>
          </cell>
          <cell r="G204" t="str">
            <v/>
          </cell>
          <cell r="H204" t="str">
            <v/>
          </cell>
          <cell r="I204" t="str">
            <v/>
          </cell>
          <cell r="J204">
            <v>1.2745370370370369E-3</v>
          </cell>
          <cell r="K204">
            <v>1.274652777777778E-3</v>
          </cell>
          <cell r="L204">
            <v>1.157407407410653E-7</v>
          </cell>
          <cell r="M204">
            <v>0</v>
          </cell>
          <cell r="N204">
            <v>1.3888888888927836E-2</v>
          </cell>
          <cell r="O204">
            <v>1.0416666666695877E-4</v>
          </cell>
          <cell r="P204">
            <v>1.0416666666695877E-6</v>
          </cell>
          <cell r="Q204">
            <v>1.3994097222261465E-2</v>
          </cell>
        </row>
        <row r="205">
          <cell r="A205">
            <v>477</v>
          </cell>
          <cell r="B205" t="str">
            <v>MONTAGNIER LIONEL</v>
          </cell>
          <cell r="C205">
            <v>1.3192129629666623E-2</v>
          </cell>
          <cell r="D205" t="str">
            <v>18:59.80</v>
          </cell>
          <cell r="E205" t="str">
            <v>00018:59.80</v>
          </cell>
          <cell r="F205" t="str">
            <v>18:59.80</v>
          </cell>
          <cell r="G205" t="str">
            <v/>
          </cell>
          <cell r="H205" t="str">
            <v/>
          </cell>
          <cell r="I205" t="str">
            <v/>
          </cell>
          <cell r="J205">
            <v>1.2745370370370369E-3</v>
          </cell>
          <cell r="K205">
            <v>1.274652777777778E-3</v>
          </cell>
          <cell r="L205">
            <v>1.157407407410653E-7</v>
          </cell>
          <cell r="M205">
            <v>0</v>
          </cell>
          <cell r="N205">
            <v>1.2500000000035053E-2</v>
          </cell>
          <cell r="O205">
            <v>6.8287037037228528E-4</v>
          </cell>
          <cell r="P205">
            <v>9.2592592592852241E-6</v>
          </cell>
          <cell r="Q205">
            <v>1.3192129629666623E-2</v>
          </cell>
        </row>
        <row r="206">
          <cell r="A206">
            <v>478</v>
          </cell>
          <cell r="B206" t="str">
            <v>LE ROY CLEMENT</v>
          </cell>
          <cell r="C206" t="str">
            <v>Abd</v>
          </cell>
          <cell r="D206" t="str">
            <v>Abd</v>
          </cell>
          <cell r="E206" t="str">
            <v>00000000Abd</v>
          </cell>
          <cell r="F206" t="str">
            <v>Abd</v>
          </cell>
          <cell r="G206" t="str">
            <v/>
          </cell>
          <cell r="H206" t="str">
            <v/>
          </cell>
          <cell r="I206" t="str">
            <v/>
          </cell>
          <cell r="J206">
            <v>1.2745370370370369E-3</v>
          </cell>
          <cell r="K206">
            <v>1.274652777777778E-3</v>
          </cell>
          <cell r="L206">
            <v>1.157407407410653E-7</v>
          </cell>
          <cell r="M206">
            <v>0</v>
          </cell>
          <cell r="N206">
            <v>0</v>
          </cell>
          <cell r="O206">
            <v>0</v>
          </cell>
          <cell r="P206" t="e">
            <v>#VALUE!</v>
          </cell>
          <cell r="Q206" t="str">
            <v>Abd</v>
          </cell>
        </row>
        <row r="207">
          <cell r="A207">
            <v>479</v>
          </cell>
          <cell r="B207" t="str">
            <v>RUBINI QUENTIN</v>
          </cell>
          <cell r="C207">
            <v>1.8830787037089843E-2</v>
          </cell>
          <cell r="D207" t="str">
            <v>27:06.98</v>
          </cell>
          <cell r="E207" t="str">
            <v>00027:06.98</v>
          </cell>
          <cell r="F207" t="str">
            <v>27:06.98</v>
          </cell>
          <cell r="G207" t="str">
            <v/>
          </cell>
          <cell r="H207" t="str">
            <v/>
          </cell>
          <cell r="I207" t="str">
            <v/>
          </cell>
          <cell r="J207">
            <v>1.2745370370370369E-3</v>
          </cell>
          <cell r="K207">
            <v>1.274652777777778E-3</v>
          </cell>
          <cell r="L207">
            <v>1.157407407410653E-7</v>
          </cell>
          <cell r="M207">
            <v>0</v>
          </cell>
          <cell r="N207">
            <v>1.8750000000052579E-2</v>
          </cell>
          <cell r="O207">
            <v>6.9444444444639181E-5</v>
          </cell>
          <cell r="P207">
            <v>1.13425925926244E-5</v>
          </cell>
          <cell r="Q207">
            <v>1.8830787037089843E-2</v>
          </cell>
        </row>
        <row r="208">
          <cell r="A208">
            <v>480</v>
          </cell>
          <cell r="B208" t="str">
            <v>BONNET TEDDY</v>
          </cell>
          <cell r="C208">
            <v>3.7793402777883761E-2</v>
          </cell>
          <cell r="D208" t="str">
            <v>54:25.35</v>
          </cell>
          <cell r="E208" t="str">
            <v>00054:25.35</v>
          </cell>
          <cell r="F208" t="str">
            <v>54:25.35</v>
          </cell>
          <cell r="G208" t="str">
            <v/>
          </cell>
          <cell r="H208" t="str">
            <v/>
          </cell>
          <cell r="I208" t="str">
            <v/>
          </cell>
          <cell r="J208">
            <v>1.2745370370370369E-3</v>
          </cell>
          <cell r="K208">
            <v>1.274652777777778E-3</v>
          </cell>
          <cell r="L208">
            <v>1.157407407410653E-7</v>
          </cell>
          <cell r="M208">
            <v>0</v>
          </cell>
          <cell r="N208">
            <v>3.7500000000105158E-2</v>
          </cell>
          <cell r="O208">
            <v>2.8935185185266325E-4</v>
          </cell>
          <cell r="P208">
            <v>4.0509259259372855E-6</v>
          </cell>
          <cell r="Q208">
            <v>3.7793402777883761E-2</v>
          </cell>
        </row>
        <row r="209">
          <cell r="A209">
            <v>481</v>
          </cell>
          <cell r="B209" t="str">
            <v>RAYMOND CORENTIN</v>
          </cell>
          <cell r="C209">
            <v>3.6168634259360684E-2</v>
          </cell>
          <cell r="D209" t="str">
            <v>52:04.97</v>
          </cell>
          <cell r="E209" t="str">
            <v>00052:04.97</v>
          </cell>
          <cell r="F209" t="str">
            <v>52:04.97</v>
          </cell>
          <cell r="G209" t="str">
            <v/>
          </cell>
          <cell r="H209" t="str">
            <v/>
          </cell>
          <cell r="I209" t="str">
            <v/>
          </cell>
          <cell r="J209">
            <v>1.2745370370370369E-3</v>
          </cell>
          <cell r="K209">
            <v>1.274652777777778E-3</v>
          </cell>
          <cell r="L209">
            <v>1.157407407410653E-7</v>
          </cell>
          <cell r="M209">
            <v>0</v>
          </cell>
          <cell r="N209">
            <v>3.6111111111212374E-2</v>
          </cell>
          <cell r="O209">
            <v>4.629629629642612E-5</v>
          </cell>
          <cell r="P209">
            <v>1.1226851851883334E-5</v>
          </cell>
          <cell r="Q209">
            <v>3.6168634259360684E-2</v>
          </cell>
        </row>
        <row r="210">
          <cell r="A210">
            <v>482</v>
          </cell>
          <cell r="B210" t="str">
            <v>LIEU CHARLES</v>
          </cell>
          <cell r="C210">
            <v>2.8983796296377574E-2</v>
          </cell>
          <cell r="D210" t="str">
            <v>41:44.20</v>
          </cell>
          <cell r="E210" t="str">
            <v>00041:44.20</v>
          </cell>
          <cell r="F210" t="str">
            <v>41:44.20</v>
          </cell>
          <cell r="G210" t="str">
            <v/>
          </cell>
          <cell r="H210" t="str">
            <v/>
          </cell>
          <cell r="I210" t="str">
            <v/>
          </cell>
          <cell r="J210">
            <v>1.2745370370370369E-3</v>
          </cell>
          <cell r="K210">
            <v>1.274652777777778E-3</v>
          </cell>
          <cell r="L210">
            <v>1.157407407410653E-7</v>
          </cell>
          <cell r="M210">
            <v>0</v>
          </cell>
          <cell r="N210">
            <v>2.8472222222302064E-2</v>
          </cell>
          <cell r="O210">
            <v>5.0925925926068732E-4</v>
          </cell>
          <cell r="P210">
            <v>2.314814814821306E-6</v>
          </cell>
          <cell r="Q210">
            <v>2.8983796296377574E-2</v>
          </cell>
        </row>
        <row r="211">
          <cell r="A211">
            <v>483</v>
          </cell>
          <cell r="B211" t="str">
            <v>BEIGNIER GUILLAUME</v>
          </cell>
          <cell r="C211">
            <v>2.8691666666747124E-2</v>
          </cell>
          <cell r="D211" t="str">
            <v>41:18.96</v>
          </cell>
          <cell r="E211" t="str">
            <v>00041:18.96</v>
          </cell>
          <cell r="F211" t="str">
            <v>41:18.96</v>
          </cell>
          <cell r="G211" t="str">
            <v/>
          </cell>
          <cell r="H211" t="str">
            <v/>
          </cell>
          <cell r="I211" t="str">
            <v/>
          </cell>
          <cell r="J211">
            <v>1.2745370370370369E-3</v>
          </cell>
          <cell r="K211">
            <v>1.274652777777778E-3</v>
          </cell>
          <cell r="L211">
            <v>1.157407407410653E-7</v>
          </cell>
          <cell r="M211">
            <v>0</v>
          </cell>
          <cell r="N211">
            <v>2.8472222222302064E-2</v>
          </cell>
          <cell r="O211">
            <v>2.0833333333391754E-4</v>
          </cell>
          <cell r="P211">
            <v>1.1111111111142269E-5</v>
          </cell>
          <cell r="Q211">
            <v>2.8691666666747124E-2</v>
          </cell>
        </row>
        <row r="212">
          <cell r="A212">
            <v>484</v>
          </cell>
          <cell r="B212" t="str">
            <v>HOLTZMANN MATHIEU</v>
          </cell>
          <cell r="C212" t="str">
            <v>Abd</v>
          </cell>
          <cell r="D212" t="str">
            <v>Abd</v>
          </cell>
          <cell r="E212" t="str">
            <v>00000000Abd</v>
          </cell>
          <cell r="F212" t="str">
            <v>Abd</v>
          </cell>
          <cell r="G212" t="str">
            <v/>
          </cell>
          <cell r="H212" t="str">
            <v/>
          </cell>
          <cell r="I212" t="str">
            <v/>
          </cell>
          <cell r="J212">
            <v>1.2745370370370369E-3</v>
          </cell>
          <cell r="K212">
            <v>1.274652777777778E-3</v>
          </cell>
          <cell r="L212">
            <v>1.157407407410653E-7</v>
          </cell>
          <cell r="M212">
            <v>0</v>
          </cell>
          <cell r="N212">
            <v>0</v>
          </cell>
          <cell r="O212">
            <v>0</v>
          </cell>
          <cell r="P212" t="e">
            <v>#VALUE!</v>
          </cell>
          <cell r="Q212" t="str">
            <v>Abd</v>
          </cell>
        </row>
        <row r="213">
          <cell r="A213">
            <v>485</v>
          </cell>
          <cell r="B213" t="str">
            <v>VEXLARD ROMAIN</v>
          </cell>
          <cell r="C213">
            <v>3.5718171296396456E-2</v>
          </cell>
          <cell r="D213" t="str">
            <v>51:26.05</v>
          </cell>
          <cell r="E213" t="str">
            <v>00051:26.05</v>
          </cell>
          <cell r="F213" t="str">
            <v>51:26.05</v>
          </cell>
          <cell r="G213" t="str">
            <v/>
          </cell>
          <cell r="H213" t="str">
            <v/>
          </cell>
          <cell r="I213" t="str">
            <v/>
          </cell>
          <cell r="J213">
            <v>1.2745370370370369E-3</v>
          </cell>
          <cell r="K213">
            <v>1.274652777777778E-3</v>
          </cell>
          <cell r="L213">
            <v>1.157407407410653E-7</v>
          </cell>
          <cell r="M213">
            <v>0</v>
          </cell>
          <cell r="N213">
            <v>3.5416666666765982E-2</v>
          </cell>
          <cell r="O213">
            <v>3.0092592592676978E-4</v>
          </cell>
          <cell r="P213">
            <v>5.7870370370532651E-7</v>
          </cell>
          <cell r="Q213">
            <v>3.5718171296396456E-2</v>
          </cell>
        </row>
        <row r="214">
          <cell r="A214">
            <v>486</v>
          </cell>
          <cell r="B214" t="str">
            <v>RAMCHOUN BADREDDINE</v>
          </cell>
          <cell r="C214" t="str">
            <v>Abd</v>
          </cell>
          <cell r="D214" t="str">
            <v>Abd</v>
          </cell>
          <cell r="E214" t="str">
            <v>00000000Abd</v>
          </cell>
          <cell r="F214" t="str">
            <v>Abd</v>
          </cell>
          <cell r="G214" t="str">
            <v/>
          </cell>
          <cell r="H214" t="str">
            <v/>
          </cell>
          <cell r="I214" t="str">
            <v/>
          </cell>
          <cell r="J214">
            <v>1.2745370370370369E-3</v>
          </cell>
          <cell r="K214">
            <v>1.274652777777778E-3</v>
          </cell>
          <cell r="L214">
            <v>1.157407407410653E-7</v>
          </cell>
          <cell r="M214">
            <v>0</v>
          </cell>
          <cell r="N214">
            <v>0</v>
          </cell>
          <cell r="O214">
            <v>0</v>
          </cell>
          <cell r="P214" t="e">
            <v>#VALUE!</v>
          </cell>
          <cell r="Q214" t="str">
            <v>Abd</v>
          </cell>
        </row>
        <row r="215">
          <cell r="A215">
            <v>487</v>
          </cell>
          <cell r="B215" t="str">
            <v>LE LOUER KEVIN</v>
          </cell>
          <cell r="C215" t="str">
            <v>Abd</v>
          </cell>
          <cell r="D215" t="str">
            <v>Abd</v>
          </cell>
          <cell r="E215" t="str">
            <v>00000000Abd</v>
          </cell>
          <cell r="F215" t="str">
            <v>Abd</v>
          </cell>
          <cell r="G215" t="str">
            <v/>
          </cell>
          <cell r="H215" t="str">
            <v/>
          </cell>
          <cell r="I215" t="str">
            <v/>
          </cell>
          <cell r="J215">
            <v>1.2745370370370369E-3</v>
          </cell>
          <cell r="K215">
            <v>1.274652777777778E-3</v>
          </cell>
          <cell r="L215">
            <v>1.157407407410653E-7</v>
          </cell>
          <cell r="M215">
            <v>0</v>
          </cell>
          <cell r="N215">
            <v>0</v>
          </cell>
          <cell r="O215">
            <v>0</v>
          </cell>
          <cell r="P215" t="e">
            <v>#VALUE!</v>
          </cell>
          <cell r="Q215" t="str">
            <v>Abd</v>
          </cell>
        </row>
        <row r="216">
          <cell r="A216">
            <v>488</v>
          </cell>
          <cell r="B216" t="str">
            <v>BENANTAR NOUR EL ISLAM</v>
          </cell>
          <cell r="C216">
            <v>2.4093518518586085E-2</v>
          </cell>
          <cell r="D216" t="str">
            <v>34:41.68</v>
          </cell>
          <cell r="E216" t="str">
            <v>00034:41.68</v>
          </cell>
          <cell r="F216" t="str">
            <v>34:41.68</v>
          </cell>
          <cell r="G216" t="str">
            <v/>
          </cell>
          <cell r="H216" t="str">
            <v/>
          </cell>
          <cell r="I216" t="str">
            <v/>
          </cell>
          <cell r="J216">
            <v>1.2745370370370369E-3</v>
          </cell>
          <cell r="K216">
            <v>1.274652777777778E-3</v>
          </cell>
          <cell r="L216">
            <v>1.157407407410653E-7</v>
          </cell>
          <cell r="M216">
            <v>0</v>
          </cell>
          <cell r="N216">
            <v>2.3611111111177321E-2</v>
          </cell>
          <cell r="O216">
            <v>4.7453703703836773E-4</v>
          </cell>
          <cell r="P216">
            <v>7.8703703703924405E-6</v>
          </cell>
          <cell r="Q216">
            <v>2.4093518518586085E-2</v>
          </cell>
        </row>
        <row r="217">
          <cell r="A217">
            <v>489</v>
          </cell>
          <cell r="B217" t="str">
            <v>SCHWEITZER VINCENT</v>
          </cell>
          <cell r="C217">
            <v>3.6448611111213322E-2</v>
          </cell>
          <cell r="D217" t="str">
            <v>52:29.16</v>
          </cell>
          <cell r="E217" t="str">
            <v>00052:29.16</v>
          </cell>
          <cell r="F217" t="str">
            <v>52:29.16</v>
          </cell>
          <cell r="G217" t="str">
            <v/>
          </cell>
          <cell r="H217" t="str">
            <v/>
          </cell>
          <cell r="I217" t="str">
            <v/>
          </cell>
          <cell r="J217">
            <v>1.2745370370370369E-3</v>
          </cell>
          <cell r="K217">
            <v>1.274652777777778E-3</v>
          </cell>
          <cell r="L217">
            <v>1.157407407410653E-7</v>
          </cell>
          <cell r="M217">
            <v>0</v>
          </cell>
          <cell r="N217">
            <v>3.6111111111212374E-2</v>
          </cell>
          <cell r="O217">
            <v>3.3564814814908937E-4</v>
          </cell>
          <cell r="P217">
            <v>1.8518518518570448E-6</v>
          </cell>
          <cell r="Q217">
            <v>3.6448611111213322E-2</v>
          </cell>
        </row>
        <row r="218">
          <cell r="A218">
            <v>490</v>
          </cell>
          <cell r="B218" t="str">
            <v>LOZES FRANCOIS</v>
          </cell>
          <cell r="C218">
            <v>3.3557291666760768E-2</v>
          </cell>
          <cell r="D218" t="str">
            <v>48:19.35</v>
          </cell>
          <cell r="E218" t="str">
            <v>00048:19.35</v>
          </cell>
          <cell r="F218" t="str">
            <v>48:19.35</v>
          </cell>
          <cell r="G218" t="str">
            <v/>
          </cell>
          <cell r="H218" t="str">
            <v/>
          </cell>
          <cell r="I218" t="str">
            <v/>
          </cell>
          <cell r="J218">
            <v>1.2745370370370369E-3</v>
          </cell>
          <cell r="K218">
            <v>1.274652777777778E-3</v>
          </cell>
          <cell r="L218">
            <v>1.157407407410653E-7</v>
          </cell>
          <cell r="M218">
            <v>0</v>
          </cell>
          <cell r="N218">
            <v>3.3333333333426807E-2</v>
          </cell>
          <cell r="O218">
            <v>2.1990740740802407E-4</v>
          </cell>
          <cell r="P218">
            <v>4.0509259259372855E-6</v>
          </cell>
          <cell r="Q218">
            <v>3.3557291666760768E-2</v>
          </cell>
        </row>
        <row r="219">
          <cell r="A219">
            <v>353</v>
          </cell>
          <cell r="B219" t="str">
            <v>KHATCHADOURIAN RAPHAEL</v>
          </cell>
          <cell r="C219">
            <v>3.5243981481580311E-2</v>
          </cell>
          <cell r="D219" t="str">
            <v>50:45.08</v>
          </cell>
          <cell r="E219" t="str">
            <v>00050:45.08</v>
          </cell>
          <cell r="F219" t="str">
            <v>50:45.08</v>
          </cell>
          <cell r="G219" t="str">
            <v/>
          </cell>
          <cell r="H219" t="str">
            <v/>
          </cell>
          <cell r="I219" t="str">
            <v/>
          </cell>
          <cell r="J219">
            <v>1.2745370370370369E-3</v>
          </cell>
          <cell r="K219">
            <v>1.274652777777778E-3</v>
          </cell>
          <cell r="L219">
            <v>1.157407407410653E-7</v>
          </cell>
          <cell r="M219">
            <v>0</v>
          </cell>
          <cell r="N219">
            <v>3.472222222231959E-2</v>
          </cell>
          <cell r="O219">
            <v>5.2083333333479385E-4</v>
          </cell>
          <cell r="P219">
            <v>9.2592592592852241E-7</v>
          </cell>
          <cell r="Q219">
            <v>3.5243981481580311E-2</v>
          </cell>
        </row>
        <row r="220">
          <cell r="A220">
            <v>356</v>
          </cell>
          <cell r="B220" t="str">
            <v>ELSAESSER THEO</v>
          </cell>
          <cell r="C220" t="str">
            <v>Abd</v>
          </cell>
          <cell r="D220" t="str">
            <v>Abd</v>
          </cell>
          <cell r="E220" t="str">
            <v>00000000Abd</v>
          </cell>
          <cell r="F220" t="str">
            <v>Abd</v>
          </cell>
          <cell r="G220" t="str">
            <v/>
          </cell>
          <cell r="H220" t="str">
            <v/>
          </cell>
          <cell r="I220" t="str">
            <v/>
          </cell>
          <cell r="J220">
            <v>1.2745370370370369E-3</v>
          </cell>
          <cell r="K220">
            <v>1.274652777777778E-3</v>
          </cell>
          <cell r="L220">
            <v>1.157407407410653E-7</v>
          </cell>
          <cell r="M220">
            <v>0</v>
          </cell>
          <cell r="N220">
            <v>0</v>
          </cell>
          <cell r="O220">
            <v>0</v>
          </cell>
          <cell r="P220" t="e">
            <v>#VALUE!</v>
          </cell>
          <cell r="Q220" t="str">
            <v>Abd</v>
          </cell>
        </row>
        <row r="221">
          <cell r="A221">
            <v>358</v>
          </cell>
          <cell r="B221" t="str">
            <v>MENENDEZ ADRIEN</v>
          </cell>
          <cell r="C221" t="str">
            <v>Abd</v>
          </cell>
          <cell r="D221" t="str">
            <v>Abd</v>
          </cell>
          <cell r="E221" t="str">
            <v>00000000Abd</v>
          </cell>
          <cell r="F221" t="str">
            <v>Abd</v>
          </cell>
          <cell r="G221" t="str">
            <v/>
          </cell>
          <cell r="H221" t="str">
            <v/>
          </cell>
          <cell r="I221" t="str">
            <v/>
          </cell>
          <cell r="J221">
            <v>1.2745370370370369E-3</v>
          </cell>
          <cell r="K221">
            <v>1.274652777777778E-3</v>
          </cell>
          <cell r="L221">
            <v>1.157407407410653E-7</v>
          </cell>
          <cell r="M221">
            <v>0</v>
          </cell>
          <cell r="N221">
            <v>0</v>
          </cell>
          <cell r="O221">
            <v>0</v>
          </cell>
          <cell r="P221" t="e">
            <v>#VALUE!</v>
          </cell>
          <cell r="Q221" t="str">
            <v>Abd</v>
          </cell>
        </row>
        <row r="222">
          <cell r="A222">
            <v>9</v>
          </cell>
          <cell r="B222" t="str">
            <v>DURAND FLORENCE</v>
          </cell>
          <cell r="C222">
            <v>2.3321412037102435E-2</v>
          </cell>
          <cell r="D222" t="str">
            <v>33:34.97</v>
          </cell>
          <cell r="E222" t="str">
            <v>00033:34.97</v>
          </cell>
          <cell r="F222" t="str">
            <v>33:34.97</v>
          </cell>
          <cell r="G222" t="str">
            <v/>
          </cell>
          <cell r="H222" t="str">
            <v/>
          </cell>
          <cell r="I222" t="str">
            <v/>
          </cell>
          <cell r="J222">
            <v>1.2745370370370369E-3</v>
          </cell>
          <cell r="K222">
            <v>1.274652777777778E-3</v>
          </cell>
          <cell r="L222">
            <v>1.157407407410653E-7</v>
          </cell>
          <cell r="M222">
            <v>0</v>
          </cell>
          <cell r="N222">
            <v>2.291666666673093E-2</v>
          </cell>
          <cell r="O222">
            <v>3.9351851851962202E-4</v>
          </cell>
          <cell r="P222">
            <v>1.1226851851883334E-5</v>
          </cell>
          <cell r="Q222">
            <v>2.3321412037102435E-2</v>
          </cell>
        </row>
        <row r="223">
          <cell r="A223">
            <v>491</v>
          </cell>
          <cell r="B223" t="str">
            <v>BARHA INES</v>
          </cell>
          <cell r="C223">
            <v>1.2890740740776889E-2</v>
          </cell>
          <cell r="D223" t="str">
            <v>18:33.76</v>
          </cell>
          <cell r="E223" t="str">
            <v>00018:33.76</v>
          </cell>
          <cell r="F223" t="str">
            <v>18:33.76</v>
          </cell>
          <cell r="G223" t="str">
            <v/>
          </cell>
          <cell r="H223" t="str">
            <v/>
          </cell>
          <cell r="I223" t="str">
            <v/>
          </cell>
          <cell r="J223">
            <v>1.2745370370370369E-3</v>
          </cell>
          <cell r="K223">
            <v>1.274652777777778E-3</v>
          </cell>
          <cell r="L223">
            <v>1.157407407410653E-7</v>
          </cell>
          <cell r="M223">
            <v>0</v>
          </cell>
          <cell r="N223">
            <v>1.2500000000035053E-2</v>
          </cell>
          <cell r="O223">
            <v>3.8194444444551549E-4</v>
          </cell>
          <cell r="P223">
            <v>8.7962962963209629E-6</v>
          </cell>
          <cell r="Q223">
            <v>1.2890740740776889E-2</v>
          </cell>
        </row>
        <row r="224">
          <cell r="A224">
            <v>277</v>
          </cell>
          <cell r="B224" t="str">
            <v>BIGRE OLIVIA</v>
          </cell>
          <cell r="C224">
            <v>3.1330439814902675E-2</v>
          </cell>
          <cell r="D224" t="str">
            <v>45:06.95</v>
          </cell>
          <cell r="E224" t="str">
            <v>00045:06.95</v>
          </cell>
          <cell r="F224" t="str">
            <v>45:06.95</v>
          </cell>
          <cell r="G224" t="str">
            <v/>
          </cell>
          <cell r="H224" t="str">
            <v/>
          </cell>
          <cell r="I224" t="str">
            <v/>
          </cell>
          <cell r="J224">
            <v>1.2745370370370369E-3</v>
          </cell>
          <cell r="K224">
            <v>1.274652777777778E-3</v>
          </cell>
          <cell r="L224">
            <v>1.157407407410653E-7</v>
          </cell>
          <cell r="M224">
            <v>0</v>
          </cell>
          <cell r="N224">
            <v>3.1250000000087631E-2</v>
          </cell>
          <cell r="O224">
            <v>6.9444444444639181E-5</v>
          </cell>
          <cell r="P224">
            <v>1.0995370370401204E-5</v>
          </cell>
          <cell r="Q224">
            <v>3.1330439814902675E-2</v>
          </cell>
        </row>
      </sheetData>
      <sheetData sheetId="3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1</v>
          </cell>
          <cell r="B2" t="str">
            <v>MOKADEM ANNICK</v>
          </cell>
          <cell r="C2">
            <v>7.23148148150176E-4</v>
          </cell>
          <cell r="D2" t="str">
            <v>1:02.48</v>
          </cell>
          <cell r="E2" t="str">
            <v>00001:02.48</v>
          </cell>
          <cell r="F2" t="str">
            <v>1:02.48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6.9444444444639181E-4</v>
          </cell>
          <cell r="O2">
            <v>2.314814814821306E-5</v>
          </cell>
          <cell r="P2">
            <v>5.5555555555711345E-6</v>
          </cell>
          <cell r="Q2">
            <v>7.23148148150176E-4</v>
          </cell>
        </row>
        <row r="3">
          <cell r="A3">
            <v>2</v>
          </cell>
          <cell r="B3" t="str">
            <v>SIBILLE MYLÈNE</v>
          </cell>
          <cell r="C3">
            <v>6.0856481481652135E-4</v>
          </cell>
          <cell r="D3" t="str">
            <v>52,58</v>
          </cell>
          <cell r="E3" t="str">
            <v>00000052,58</v>
          </cell>
          <cell r="F3" t="str">
            <v>52,58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0</v>
          </cell>
          <cell r="O3">
            <v>6.0185185185353957E-4</v>
          </cell>
          <cell r="P3">
            <v>6.7129629629817875E-6</v>
          </cell>
          <cell r="Q3">
            <v>6.0856481481652135E-4</v>
          </cell>
        </row>
        <row r="4">
          <cell r="A4">
            <v>3</v>
          </cell>
          <cell r="B4" t="str">
            <v>TRAN LY-CHIA</v>
          </cell>
          <cell r="C4">
            <v>7.2627314815018476E-4</v>
          </cell>
          <cell r="D4" t="str">
            <v>1:02.75</v>
          </cell>
          <cell r="E4" t="str">
            <v>00001:02.75</v>
          </cell>
          <cell r="F4" t="str">
            <v>1:02.75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6.9444444444639181E-4</v>
          </cell>
          <cell r="O4">
            <v>2.314814814821306E-5</v>
          </cell>
          <cell r="P4">
            <v>8.6805555555798976E-6</v>
          </cell>
          <cell r="Q4">
            <v>7.2627314815018476E-4</v>
          </cell>
        </row>
        <row r="5">
          <cell r="A5">
            <v>4</v>
          </cell>
          <cell r="B5" t="str">
            <v>DE DANIELI NADEGE</v>
          </cell>
          <cell r="C5">
            <v>6.2789351852027926E-4</v>
          </cell>
          <cell r="D5" t="str">
            <v>54,25</v>
          </cell>
          <cell r="E5" t="str">
            <v>00000054,25</v>
          </cell>
          <cell r="F5" t="str">
            <v>54,25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0</v>
          </cell>
          <cell r="O5">
            <v>6.2500000000175263E-4</v>
          </cell>
          <cell r="P5">
            <v>2.8935185185266325E-6</v>
          </cell>
          <cell r="Q5">
            <v>6.2789351852027926E-4</v>
          </cell>
        </row>
        <row r="6">
          <cell r="A6">
            <v>5</v>
          </cell>
          <cell r="B6" t="str">
            <v>BLANC MARINA</v>
          </cell>
          <cell r="C6">
            <v>7.2627314815018476E-4</v>
          </cell>
          <cell r="D6" t="str">
            <v>1:02.75</v>
          </cell>
          <cell r="E6" t="str">
            <v>00001:02.75</v>
          </cell>
          <cell r="F6" t="str">
            <v>1:02.75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6.9444444444639181E-4</v>
          </cell>
          <cell r="O6">
            <v>2.314814814821306E-5</v>
          </cell>
          <cell r="P6">
            <v>8.6805555555798976E-6</v>
          </cell>
          <cell r="Q6">
            <v>7.2627314815018476E-4</v>
          </cell>
        </row>
        <row r="7">
          <cell r="A7">
            <v>6</v>
          </cell>
          <cell r="B7" t="str">
            <v>KONSTANTINOVA DIANA</v>
          </cell>
          <cell r="C7">
            <v>6.5462962963146534E-4</v>
          </cell>
          <cell r="D7" t="str">
            <v>56,56</v>
          </cell>
          <cell r="E7" t="str">
            <v>00000056,56</v>
          </cell>
          <cell r="F7" t="str">
            <v>56,56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0</v>
          </cell>
          <cell r="O7">
            <v>6.4814814814996569E-4</v>
          </cell>
          <cell r="P7">
            <v>6.4814814814996569E-6</v>
          </cell>
          <cell r="Q7">
            <v>6.5462962963146534E-4</v>
          </cell>
        </row>
        <row r="8">
          <cell r="A8">
            <v>7</v>
          </cell>
          <cell r="B8" t="str">
            <v>FERRERONS PAULINE</v>
          </cell>
          <cell r="C8">
            <v>6.7013888889076809E-4</v>
          </cell>
          <cell r="D8" t="str">
            <v>57,90</v>
          </cell>
          <cell r="E8" t="str">
            <v>00000057,90</v>
          </cell>
          <cell r="F8" t="str">
            <v>57,90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0</v>
          </cell>
          <cell r="O8">
            <v>6.5972222222407222E-4</v>
          </cell>
          <cell r="P8">
            <v>1.0416666666695877E-5</v>
          </cell>
          <cell r="Q8">
            <v>6.7013888889076809E-4</v>
          </cell>
        </row>
        <row r="9">
          <cell r="A9">
            <v>8</v>
          </cell>
          <cell r="B9" t="str">
            <v>DELABEYE DELPHINE</v>
          </cell>
          <cell r="C9">
            <v>6.7048611111299129E-4</v>
          </cell>
          <cell r="D9" t="str">
            <v>57,93</v>
          </cell>
          <cell r="E9" t="str">
            <v>00000057,93</v>
          </cell>
          <cell r="F9" t="str">
            <v>57,93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0</v>
          </cell>
          <cell r="O9">
            <v>6.5972222222407222E-4</v>
          </cell>
          <cell r="P9">
            <v>1.0763888888919073E-5</v>
          </cell>
          <cell r="Q9">
            <v>6.7048611111299129E-4</v>
          </cell>
        </row>
        <row r="10">
          <cell r="A10">
            <v>9</v>
          </cell>
          <cell r="B10" t="str">
            <v>DURAND FLORENCE</v>
          </cell>
          <cell r="C10">
            <v>7.291666666687114E-4</v>
          </cell>
          <cell r="D10" t="str">
            <v>1:03.00</v>
          </cell>
          <cell r="E10" t="str">
            <v>00001:03.00</v>
          </cell>
          <cell r="F10" t="str">
            <v>1:03.00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6.9444444444639181E-4</v>
          </cell>
          <cell r="O10">
            <v>3.472222222231959E-5</v>
          </cell>
          <cell r="P10">
            <v>0</v>
          </cell>
          <cell r="Q10">
            <v>7.291666666687114E-4</v>
          </cell>
        </row>
        <row r="11">
          <cell r="A11">
            <v>10</v>
          </cell>
          <cell r="B11" t="str">
            <v>TRAN XUAN AMELIE</v>
          </cell>
          <cell r="C11">
            <v>7.0671296296494473E-4</v>
          </cell>
          <cell r="D11" t="str">
            <v>1:01.06</v>
          </cell>
          <cell r="E11" t="str">
            <v>00001:01.06</v>
          </cell>
          <cell r="F11" t="str">
            <v>1:01.06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6.9444444444639181E-4</v>
          </cell>
          <cell r="O11">
            <v>1.157407407410653E-5</v>
          </cell>
          <cell r="P11">
            <v>6.9444444444639181E-7</v>
          </cell>
          <cell r="Q11">
            <v>7.0671296296494473E-4</v>
          </cell>
        </row>
        <row r="12">
          <cell r="A12">
            <v>11</v>
          </cell>
          <cell r="B12" t="str">
            <v>HENRY CHRISTEL</v>
          </cell>
          <cell r="C12">
            <v>5.7129629629789833E-4</v>
          </cell>
          <cell r="D12" t="str">
            <v>49,36</v>
          </cell>
          <cell r="E12" t="str">
            <v>00000049,36</v>
          </cell>
          <cell r="F12" t="str">
            <v>49,36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0</v>
          </cell>
          <cell r="O12">
            <v>5.6712962963121998E-4</v>
          </cell>
          <cell r="P12">
            <v>4.1666666666783508E-6</v>
          </cell>
          <cell r="Q12">
            <v>5.7129629629789833E-4</v>
          </cell>
        </row>
        <row r="13">
          <cell r="A13">
            <v>12</v>
          </cell>
          <cell r="B13" t="str">
            <v>GUICHARD CAROLINE</v>
          </cell>
          <cell r="C13">
            <v>7.7847222222440522E-4</v>
          </cell>
          <cell r="D13" t="str">
            <v>1:07.26</v>
          </cell>
          <cell r="E13" t="str">
            <v>00001:07.26</v>
          </cell>
          <cell r="F13" t="str">
            <v>1:07.26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6.9444444444639181E-4</v>
          </cell>
          <cell r="O13">
            <v>8.1018518518745711E-5</v>
          </cell>
          <cell r="P13">
            <v>3.0092592592676978E-6</v>
          </cell>
          <cell r="Q13">
            <v>7.7847222222440522E-4</v>
          </cell>
        </row>
        <row r="14">
          <cell r="A14">
            <v>13</v>
          </cell>
          <cell r="B14" t="str">
            <v>BOUARICHE RACHIDA</v>
          </cell>
          <cell r="C14">
            <v>8.7696759259505179E-4</v>
          </cell>
          <cell r="D14" t="str">
            <v>1:15.77</v>
          </cell>
          <cell r="E14" t="str">
            <v>00001:15.77</v>
          </cell>
          <cell r="F14" t="str">
            <v>1:15.77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6.9444444444639181E-4</v>
          </cell>
          <cell r="O14">
            <v>1.7361111111159795E-4</v>
          </cell>
          <cell r="P14">
            <v>8.9120370370620282E-6</v>
          </cell>
          <cell r="Q14">
            <v>8.7696759259505179E-4</v>
          </cell>
        </row>
        <row r="15">
          <cell r="A15">
            <v>14</v>
          </cell>
          <cell r="B15" t="str">
            <v>EDEL ROXANE</v>
          </cell>
          <cell r="C15">
            <v>6.8182870370561569E-4</v>
          </cell>
          <cell r="D15" t="str">
            <v>58,91</v>
          </cell>
          <cell r="E15" t="str">
            <v>00000058,91</v>
          </cell>
          <cell r="F15" t="str">
            <v>58,91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0</v>
          </cell>
          <cell r="O15">
            <v>6.7129629629817875E-4</v>
          </cell>
          <cell r="P15">
            <v>1.0532407407436942E-5</v>
          </cell>
          <cell r="Q15">
            <v>6.8182870370561569E-4</v>
          </cell>
        </row>
        <row r="16">
          <cell r="A16">
            <v>15</v>
          </cell>
          <cell r="B16" t="str">
            <v>FROMONT CELINE</v>
          </cell>
          <cell r="C16">
            <v>8.8414351852099783E-4</v>
          </cell>
          <cell r="D16" t="str">
            <v>1:16.39</v>
          </cell>
          <cell r="E16" t="str">
            <v>00001:16.39</v>
          </cell>
          <cell r="F16" t="str">
            <v>1:16.39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6.9444444444639181E-4</v>
          </cell>
          <cell r="O16">
            <v>1.8518518518570448E-4</v>
          </cell>
          <cell r="P16">
            <v>4.5138888889015467E-6</v>
          </cell>
          <cell r="Q16">
            <v>8.8414351852099783E-4</v>
          </cell>
        </row>
        <row r="17">
          <cell r="A17">
            <v>16</v>
          </cell>
          <cell r="B17" t="str">
            <v>BOULET FLORENCE</v>
          </cell>
          <cell r="C17">
            <v>8.4375000000236604E-4</v>
          </cell>
          <cell r="D17" t="str">
            <v>1:12.90</v>
          </cell>
          <cell r="E17" t="str">
            <v>00001:12.90</v>
          </cell>
          <cell r="F17" t="str">
            <v>1:12.90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6.9444444444639181E-4</v>
          </cell>
          <cell r="O17">
            <v>1.3888888888927836E-4</v>
          </cell>
          <cell r="P17">
            <v>1.0416666666695877E-5</v>
          </cell>
          <cell r="Q17">
            <v>8.4375000000236604E-4</v>
          </cell>
        </row>
        <row r="18">
          <cell r="A18">
            <v>17</v>
          </cell>
          <cell r="B18" t="str">
            <v>ANDRIEUX AMANDINE</v>
          </cell>
          <cell r="C18">
            <v>6.7314814815003579E-4</v>
          </cell>
          <cell r="D18" t="str">
            <v>58,16</v>
          </cell>
          <cell r="E18" t="str">
            <v>00000058,16</v>
          </cell>
          <cell r="F18" t="str">
            <v>58,16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0</v>
          </cell>
          <cell r="O18">
            <v>6.7129629629817875E-4</v>
          </cell>
          <cell r="P18">
            <v>1.8518518518570448E-6</v>
          </cell>
          <cell r="Q18">
            <v>6.7314814815003579E-4</v>
          </cell>
        </row>
        <row r="19">
          <cell r="A19">
            <v>18</v>
          </cell>
          <cell r="B19" t="str">
            <v>DIMITROPOULO CELINE</v>
          </cell>
          <cell r="C19">
            <v>7.4039351852059473E-4</v>
          </cell>
          <cell r="D19" t="str">
            <v>1:03.97</v>
          </cell>
          <cell r="E19" t="str">
            <v>00001:03.97</v>
          </cell>
          <cell r="F19" t="str">
            <v>1:03.97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6.9444444444639181E-4</v>
          </cell>
          <cell r="O19">
            <v>3.472222222231959E-5</v>
          </cell>
          <cell r="P19">
            <v>1.1226851851883334E-5</v>
          </cell>
          <cell r="Q19">
            <v>7.4039351852059473E-4</v>
          </cell>
        </row>
        <row r="20">
          <cell r="A20">
            <v>19</v>
          </cell>
          <cell r="B20" t="str">
            <v>BERNARDIN STEPHANIE</v>
          </cell>
          <cell r="C20">
            <v>8.1134259259486776E-4</v>
          </cell>
          <cell r="D20" t="str">
            <v>1:10.10</v>
          </cell>
          <cell r="E20" t="str">
            <v>00001:10.10</v>
          </cell>
          <cell r="F20" t="str">
            <v>1:10.10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6.9444444444639181E-4</v>
          </cell>
          <cell r="O20">
            <v>1.157407407410653E-4</v>
          </cell>
          <cell r="P20">
            <v>1.157407407410653E-6</v>
          </cell>
          <cell r="Q20">
            <v>8.1134259259486776E-4</v>
          </cell>
        </row>
        <row r="21">
          <cell r="A21">
            <v>20</v>
          </cell>
          <cell r="B21" t="str">
            <v>PELTIER ANNE-SOPHIE</v>
          </cell>
          <cell r="C21">
            <v>7.881944444466547E-4</v>
          </cell>
          <cell r="D21" t="str">
            <v>1:08.10</v>
          </cell>
          <cell r="E21" t="str">
            <v>00001:08.10</v>
          </cell>
          <cell r="F21" t="str">
            <v>1:08.10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6.9444444444639181E-4</v>
          </cell>
          <cell r="O21">
            <v>9.2592592592852241E-5</v>
          </cell>
          <cell r="P21">
            <v>1.157407407410653E-6</v>
          </cell>
          <cell r="Q21">
            <v>7.881944444466547E-4</v>
          </cell>
        </row>
        <row r="22">
          <cell r="A22">
            <v>21</v>
          </cell>
          <cell r="B22" t="str">
            <v>POMIES PEROLINE</v>
          </cell>
          <cell r="C22">
            <v>7.6296296296510246E-4</v>
          </cell>
          <cell r="D22" t="str">
            <v>1:05.92</v>
          </cell>
          <cell r="E22" t="str">
            <v>00001:05.92</v>
          </cell>
          <cell r="F22" t="str">
            <v>1:05.92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6.9444444444639181E-4</v>
          </cell>
          <cell r="O22">
            <v>5.7870370370532651E-5</v>
          </cell>
          <cell r="P22">
            <v>1.0648148148178008E-5</v>
          </cell>
          <cell r="Q22">
            <v>7.6296296296510246E-4</v>
          </cell>
        </row>
        <row r="23">
          <cell r="A23">
            <v>22</v>
          </cell>
          <cell r="B23" t="str">
            <v>ABECASSIS ESTELLE</v>
          </cell>
          <cell r="C23">
            <v>8.1747685185414422E-4</v>
          </cell>
          <cell r="D23" t="str">
            <v>1:10.63</v>
          </cell>
          <cell r="E23" t="str">
            <v>00001:10.63</v>
          </cell>
          <cell r="F23" t="str">
            <v>1:10.63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6.9444444444639181E-4</v>
          </cell>
          <cell r="O23">
            <v>1.157407407410653E-4</v>
          </cell>
          <cell r="P23">
            <v>7.291666666687114E-6</v>
          </cell>
          <cell r="Q23">
            <v>8.1747685185414422E-4</v>
          </cell>
        </row>
        <row r="24">
          <cell r="A24">
            <v>23</v>
          </cell>
          <cell r="B24" t="str">
            <v>FERET VANESSA</v>
          </cell>
          <cell r="C24">
            <v>9.065972222247645E-4</v>
          </cell>
          <cell r="D24" t="str">
            <v>1:18.33</v>
          </cell>
          <cell r="E24" t="str">
            <v>00001:18.33</v>
          </cell>
          <cell r="F24" t="str">
            <v>1:18.33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6.9444444444639181E-4</v>
          </cell>
          <cell r="O24">
            <v>2.0833333333391754E-4</v>
          </cell>
          <cell r="P24">
            <v>3.8194444444551549E-6</v>
          </cell>
          <cell r="Q24">
            <v>9.065972222247645E-4</v>
          </cell>
        </row>
        <row r="25">
          <cell r="A25">
            <v>24</v>
          </cell>
          <cell r="B25" t="str">
            <v>DIEUDONNE SOPHIE</v>
          </cell>
          <cell r="C25">
            <v>9.3472222222484337E-4</v>
          </cell>
          <cell r="D25" t="str">
            <v>1:20.76</v>
          </cell>
          <cell r="E25" t="str">
            <v>00001:20.76</v>
          </cell>
          <cell r="F25" t="str">
            <v>1:20.76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6.9444444444639181E-4</v>
          </cell>
          <cell r="O25">
            <v>2.314814814821306E-4</v>
          </cell>
          <cell r="P25">
            <v>8.7962962963209629E-6</v>
          </cell>
          <cell r="Q25">
            <v>9.3472222222484337E-4</v>
          </cell>
        </row>
        <row r="26">
          <cell r="A26">
            <v>25</v>
          </cell>
          <cell r="B26" t="str">
            <v>BRAULT MERCIER MARIE</v>
          </cell>
          <cell r="C26" t="str">
            <v>Abs</v>
          </cell>
          <cell r="D26" t="str">
            <v>Abs</v>
          </cell>
          <cell r="E26" t="str">
            <v>00000000Abs</v>
          </cell>
          <cell r="F26" t="str">
            <v>Abs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0</v>
          </cell>
          <cell r="O26">
            <v>0</v>
          </cell>
          <cell r="P26" t="e">
            <v>#VALUE!</v>
          </cell>
          <cell r="Q26" t="str">
            <v>Abs</v>
          </cell>
        </row>
        <row r="27">
          <cell r="A27">
            <v>26</v>
          </cell>
          <cell r="B27" t="str">
            <v>BADEA CRISTINA</v>
          </cell>
          <cell r="C27" t="str">
            <v>Abs</v>
          </cell>
          <cell r="D27" t="str">
            <v>Abs</v>
          </cell>
          <cell r="E27" t="str">
            <v>00000000Abs</v>
          </cell>
          <cell r="F27" t="str">
            <v>Abs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0</v>
          </cell>
          <cell r="O27">
            <v>0</v>
          </cell>
          <cell r="P27" t="e">
            <v>#VALUE!</v>
          </cell>
          <cell r="Q27" t="str">
            <v>Abs</v>
          </cell>
        </row>
        <row r="28">
          <cell r="A28">
            <v>27</v>
          </cell>
          <cell r="B28" t="str">
            <v>AYME NATHALIE</v>
          </cell>
          <cell r="C28">
            <v>7.0694444444642686E-4</v>
          </cell>
          <cell r="D28" t="str">
            <v>1:01.08</v>
          </cell>
          <cell r="E28" t="str">
            <v>00001:01.08</v>
          </cell>
          <cell r="F28" t="str">
            <v>1:01.08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6.9444444444639181E-4</v>
          </cell>
          <cell r="O28">
            <v>1.157407407410653E-5</v>
          </cell>
          <cell r="P28">
            <v>9.2592592592852241E-7</v>
          </cell>
          <cell r="Q28">
            <v>7.0694444444642686E-4</v>
          </cell>
        </row>
        <row r="29">
          <cell r="A29">
            <v>28</v>
          </cell>
          <cell r="B29" t="str">
            <v>BOISSEUIL AUDREY</v>
          </cell>
          <cell r="C29">
            <v>8.2777777778009903E-4</v>
          </cell>
          <cell r="D29" t="str">
            <v>1:11.52</v>
          </cell>
          <cell r="E29" t="str">
            <v>00001:11.52</v>
          </cell>
          <cell r="F29" t="str">
            <v>1:11.52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6.9444444444639181E-4</v>
          </cell>
          <cell r="O29">
            <v>1.2731481481517183E-4</v>
          </cell>
          <cell r="P29">
            <v>6.0185185185353957E-6</v>
          </cell>
          <cell r="Q29">
            <v>8.2777777778009903E-4</v>
          </cell>
        </row>
        <row r="30">
          <cell r="A30">
            <v>29</v>
          </cell>
          <cell r="B30" t="str">
            <v>TREMINTIN VIRGINIE</v>
          </cell>
          <cell r="C30">
            <v>6.2245370370544919E-4</v>
          </cell>
          <cell r="D30" t="str">
            <v>53,78</v>
          </cell>
          <cell r="E30" t="str">
            <v>00000053,78</v>
          </cell>
          <cell r="F30" t="str">
            <v>53,78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0</v>
          </cell>
          <cell r="O30">
            <v>6.134259259276461E-4</v>
          </cell>
          <cell r="P30">
            <v>9.0277777778030935E-6</v>
          </cell>
          <cell r="Q30">
            <v>6.2245370370544919E-4</v>
          </cell>
        </row>
        <row r="31">
          <cell r="A31">
            <v>30</v>
          </cell>
          <cell r="B31" t="str">
            <v>MARSIGLIO VANINA</v>
          </cell>
          <cell r="C31">
            <v>7.7048611111327171E-4</v>
          </cell>
          <cell r="D31" t="str">
            <v>1:06.57</v>
          </cell>
          <cell r="E31" t="str">
            <v>00001:06.57</v>
          </cell>
          <cell r="F31" t="str">
            <v>1:06.57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6.9444444444639181E-4</v>
          </cell>
          <cell r="O31">
            <v>6.9444444444639181E-5</v>
          </cell>
          <cell r="P31">
            <v>6.5972222222407222E-6</v>
          </cell>
          <cell r="Q31">
            <v>7.7048611111327171E-4</v>
          </cell>
        </row>
        <row r="32">
          <cell r="A32">
            <v>31</v>
          </cell>
          <cell r="B32" t="str">
            <v>HESS GERALDINE</v>
          </cell>
          <cell r="C32">
            <v>8.0590277778003769E-4</v>
          </cell>
          <cell r="D32" t="str">
            <v>1:09.63</v>
          </cell>
          <cell r="E32" t="str">
            <v>00001:09.63</v>
          </cell>
          <cell r="F32" t="str">
            <v>1:09.63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6.9444444444639181E-4</v>
          </cell>
          <cell r="O32">
            <v>1.0416666666695877E-4</v>
          </cell>
          <cell r="P32">
            <v>7.291666666687114E-6</v>
          </cell>
          <cell r="Q32">
            <v>8.0590277778003769E-4</v>
          </cell>
        </row>
        <row r="33">
          <cell r="A33">
            <v>32</v>
          </cell>
          <cell r="B33" t="str">
            <v>GALLAY PHILIPPE</v>
          </cell>
          <cell r="C33">
            <v>5.5254629629784575E-4</v>
          </cell>
          <cell r="D33" t="str">
            <v>47,74</v>
          </cell>
          <cell r="E33" t="str">
            <v>00000047,74</v>
          </cell>
          <cell r="F33" t="str">
            <v>47,74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5.4398148148300692E-4</v>
          </cell>
          <cell r="P33">
            <v>8.5648148148388323E-6</v>
          </cell>
          <cell r="Q33">
            <v>5.5254629629784575E-4</v>
          </cell>
        </row>
        <row r="34">
          <cell r="A34">
            <v>33</v>
          </cell>
          <cell r="B34" t="str">
            <v>FAURE FREDERIC</v>
          </cell>
          <cell r="C34">
            <v>5.6006944444601499E-4</v>
          </cell>
          <cell r="D34" t="str">
            <v>48,39</v>
          </cell>
          <cell r="E34" t="str">
            <v>00000048,39</v>
          </cell>
          <cell r="F34" t="str">
            <v>48,39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0</v>
          </cell>
          <cell r="O34">
            <v>5.5555555555711345E-4</v>
          </cell>
          <cell r="P34">
            <v>4.5138888889015467E-6</v>
          </cell>
          <cell r="Q34">
            <v>5.6006944444601499E-4</v>
          </cell>
        </row>
        <row r="35">
          <cell r="A35">
            <v>34</v>
          </cell>
          <cell r="B35" t="str">
            <v>OLLAGNIER FRÉDÉRIC</v>
          </cell>
          <cell r="C35">
            <v>5.3055555555704334E-4</v>
          </cell>
          <cell r="D35" t="str">
            <v>45,84</v>
          </cell>
          <cell r="E35" t="str">
            <v>00000045,84</v>
          </cell>
          <cell r="F35" t="str">
            <v>45,84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5.2083333333479385E-4</v>
          </cell>
          <cell r="P35">
            <v>9.7222222222494853E-6</v>
          </cell>
          <cell r="Q35">
            <v>5.3055555555704334E-4</v>
          </cell>
        </row>
        <row r="36">
          <cell r="A36">
            <v>35</v>
          </cell>
          <cell r="B36" t="str">
            <v>VINCENT UGO</v>
          </cell>
          <cell r="C36">
            <v>6.2361111111285984E-4</v>
          </cell>
          <cell r="D36" t="str">
            <v>53,88</v>
          </cell>
          <cell r="E36" t="str">
            <v>00000053,88</v>
          </cell>
          <cell r="F36" t="str">
            <v>53,88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0</v>
          </cell>
          <cell r="O36">
            <v>6.134259259276461E-4</v>
          </cell>
          <cell r="P36">
            <v>1.0185185185213746E-5</v>
          </cell>
          <cell r="Q36">
            <v>6.2361111111285984E-4</v>
          </cell>
        </row>
        <row r="37">
          <cell r="A37">
            <v>36</v>
          </cell>
          <cell r="B37" t="str">
            <v>SANSOULET SEBASTIEN</v>
          </cell>
          <cell r="C37">
            <v>5.7835648148310331E-4</v>
          </cell>
          <cell r="D37" t="str">
            <v>49,97</v>
          </cell>
          <cell r="E37" t="str">
            <v>00000049,97</v>
          </cell>
          <cell r="F37" t="str">
            <v>49,97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0</v>
          </cell>
          <cell r="O37">
            <v>5.6712962963121998E-4</v>
          </cell>
          <cell r="P37">
            <v>1.1226851851883334E-5</v>
          </cell>
          <cell r="Q37">
            <v>5.7835648148310331E-4</v>
          </cell>
        </row>
        <row r="38">
          <cell r="A38">
            <v>37</v>
          </cell>
          <cell r="B38" t="str">
            <v>SAXOD THIERRY</v>
          </cell>
          <cell r="C38">
            <v>5.8055555555718355E-4</v>
          </cell>
          <cell r="D38" t="str">
            <v>50,16</v>
          </cell>
          <cell r="E38" t="str">
            <v>00000050,16</v>
          </cell>
          <cell r="F38" t="str">
            <v>50,16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0</v>
          </cell>
          <cell r="O38">
            <v>5.7870370370532651E-4</v>
          </cell>
          <cell r="P38">
            <v>1.8518518518570448E-6</v>
          </cell>
          <cell r="Q38">
            <v>5.8055555555718355E-4</v>
          </cell>
        </row>
        <row r="39">
          <cell r="A39">
            <v>38</v>
          </cell>
          <cell r="B39" t="str">
            <v>SIMONIN NICOLAS</v>
          </cell>
          <cell r="C39">
            <v>5.8449074074237977E-4</v>
          </cell>
          <cell r="D39" t="str">
            <v>50,50</v>
          </cell>
          <cell r="E39" t="str">
            <v>00000050,50</v>
          </cell>
          <cell r="F39" t="str">
            <v>50,50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0</v>
          </cell>
          <cell r="O39">
            <v>5.7870370370532651E-4</v>
          </cell>
          <cell r="P39">
            <v>5.7870370370532651E-6</v>
          </cell>
          <cell r="Q39">
            <v>5.8449074074237977E-4</v>
          </cell>
        </row>
        <row r="40">
          <cell r="A40">
            <v>39</v>
          </cell>
          <cell r="B40" t="str">
            <v>GUYOT FLORIAN</v>
          </cell>
          <cell r="C40">
            <v>5.9351851852018286E-4</v>
          </cell>
          <cell r="D40" t="str">
            <v>51,28</v>
          </cell>
          <cell r="E40" t="str">
            <v>00000051,28</v>
          </cell>
          <cell r="F40" t="str">
            <v>51,28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0</v>
          </cell>
          <cell r="O40">
            <v>5.9027777777943304E-4</v>
          </cell>
          <cell r="P40">
            <v>3.2407407407498284E-6</v>
          </cell>
          <cell r="Q40">
            <v>5.9351851852018286E-4</v>
          </cell>
        </row>
        <row r="41">
          <cell r="A41">
            <v>40</v>
          </cell>
          <cell r="B41" t="str">
            <v>DURINI ERIC</v>
          </cell>
          <cell r="C41">
            <v>5.5011574074228338E-4</v>
          </cell>
          <cell r="D41" t="str">
            <v>47,53</v>
          </cell>
          <cell r="E41" t="str">
            <v>00000047,53</v>
          </cell>
          <cell r="F41" t="str">
            <v>47,53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0</v>
          </cell>
          <cell r="O41">
            <v>5.4398148148300692E-4</v>
          </cell>
          <cell r="P41">
            <v>6.134259259276461E-6</v>
          </cell>
          <cell r="Q41">
            <v>5.5011574074228338E-4</v>
          </cell>
        </row>
        <row r="42">
          <cell r="A42">
            <v>41</v>
          </cell>
          <cell r="B42" t="str">
            <v>CORNE LAURENT</v>
          </cell>
          <cell r="C42">
            <v>5.4039351852003389E-4</v>
          </cell>
          <cell r="D42" t="str">
            <v>46,69</v>
          </cell>
          <cell r="E42" t="str">
            <v>00000046,69</v>
          </cell>
          <cell r="F42" t="str">
            <v>46,69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0</v>
          </cell>
          <cell r="O42">
            <v>5.3240740740890038E-4</v>
          </cell>
          <cell r="P42">
            <v>7.9861111111335058E-6</v>
          </cell>
          <cell r="Q42">
            <v>5.4039351852003389E-4</v>
          </cell>
        </row>
        <row r="43">
          <cell r="A43">
            <v>43</v>
          </cell>
          <cell r="B43" t="str">
            <v>MORELLO CHRISTIAN</v>
          </cell>
          <cell r="C43">
            <v>6.4270833333513562E-4</v>
          </cell>
          <cell r="D43" t="str">
            <v>55,53</v>
          </cell>
          <cell r="E43" t="str">
            <v>00000055,53</v>
          </cell>
          <cell r="F43" t="str">
            <v>55,53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0</v>
          </cell>
          <cell r="O43">
            <v>6.3657407407585916E-4</v>
          </cell>
          <cell r="P43">
            <v>6.134259259276461E-6</v>
          </cell>
          <cell r="Q43">
            <v>6.4270833333513562E-4</v>
          </cell>
        </row>
        <row r="44">
          <cell r="A44">
            <v>44</v>
          </cell>
          <cell r="B44" t="str">
            <v>CUOMO FABRICE</v>
          </cell>
          <cell r="C44">
            <v>5.4340277777930159E-4</v>
          </cell>
          <cell r="D44" t="str">
            <v>46,95</v>
          </cell>
          <cell r="E44" t="str">
            <v>00000046,95</v>
          </cell>
          <cell r="F44" t="str">
            <v>46,95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0</v>
          </cell>
          <cell r="O44">
            <v>5.3240740740890038E-4</v>
          </cell>
          <cell r="P44">
            <v>1.0995370370401204E-5</v>
          </cell>
          <cell r="Q44">
            <v>5.4340277777930159E-4</v>
          </cell>
        </row>
        <row r="45">
          <cell r="A45">
            <v>45</v>
          </cell>
          <cell r="B45" t="str">
            <v>FARRE MATTHIEU</v>
          </cell>
          <cell r="C45">
            <v>5.9548611111278097E-4</v>
          </cell>
          <cell r="D45" t="str">
            <v>51,45</v>
          </cell>
          <cell r="E45" t="str">
            <v>00000051,45</v>
          </cell>
          <cell r="F45" t="str">
            <v>51,45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0</v>
          </cell>
          <cell r="O45">
            <v>5.9027777777943304E-4</v>
          </cell>
          <cell r="P45">
            <v>5.2083333333479385E-6</v>
          </cell>
          <cell r="Q45">
            <v>5.9548611111278097E-4</v>
          </cell>
        </row>
        <row r="46">
          <cell r="A46">
            <v>46</v>
          </cell>
          <cell r="B46" t="str">
            <v>RIVOLTA ANDREA</v>
          </cell>
          <cell r="C46">
            <v>5.710648148164162E-4</v>
          </cell>
          <cell r="D46" t="str">
            <v>49,34</v>
          </cell>
          <cell r="E46" t="str">
            <v>00000049,34</v>
          </cell>
          <cell r="F46" t="str">
            <v>49,34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0</v>
          </cell>
          <cell r="O46">
            <v>5.6712962963121998E-4</v>
          </cell>
          <cell r="P46">
            <v>3.9351851851962202E-6</v>
          </cell>
          <cell r="Q46">
            <v>5.710648148164162E-4</v>
          </cell>
        </row>
        <row r="47">
          <cell r="A47">
            <v>47</v>
          </cell>
          <cell r="B47" t="str">
            <v>MILLOT JACQUES</v>
          </cell>
          <cell r="C47">
            <v>6.467592592610729E-4</v>
          </cell>
          <cell r="D47" t="str">
            <v>55,88</v>
          </cell>
          <cell r="E47" t="str">
            <v>00000055,88</v>
          </cell>
          <cell r="F47" t="str">
            <v>55,88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0</v>
          </cell>
          <cell r="O47">
            <v>6.3657407407585916E-4</v>
          </cell>
          <cell r="P47">
            <v>1.0185185185213746E-5</v>
          </cell>
          <cell r="Q47">
            <v>6.467592592610729E-4</v>
          </cell>
        </row>
        <row r="48">
          <cell r="A48">
            <v>48</v>
          </cell>
          <cell r="B48" t="str">
            <v>LETT FRANCOIS</v>
          </cell>
          <cell r="C48">
            <v>7.061342592612394E-4</v>
          </cell>
          <cell r="D48" t="str">
            <v>1:01.01</v>
          </cell>
          <cell r="E48" t="str">
            <v>00001:01.01</v>
          </cell>
          <cell r="F48" t="str">
            <v>1:01.01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6.9444444444639181E-4</v>
          </cell>
          <cell r="O48">
            <v>1.157407407410653E-5</v>
          </cell>
          <cell r="P48">
            <v>1.157407407410653E-7</v>
          </cell>
          <cell r="Q48">
            <v>7.061342592612394E-4</v>
          </cell>
        </row>
        <row r="49">
          <cell r="A49">
            <v>49</v>
          </cell>
          <cell r="B49" t="str">
            <v>GIRARD CHRISTOPHE</v>
          </cell>
          <cell r="C49">
            <v>5.9953703703871826E-4</v>
          </cell>
          <cell r="D49" t="str">
            <v>51,80</v>
          </cell>
          <cell r="E49" t="str">
            <v>00000051,80</v>
          </cell>
          <cell r="F49" t="str">
            <v>51,80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0</v>
          </cell>
          <cell r="O49">
            <v>5.9027777777943304E-4</v>
          </cell>
          <cell r="P49">
            <v>9.2592592592852241E-6</v>
          </cell>
          <cell r="Q49">
            <v>5.9953703703871826E-4</v>
          </cell>
        </row>
        <row r="50">
          <cell r="A50">
            <v>50</v>
          </cell>
          <cell r="B50" t="str">
            <v>VIROT FRÉDÉRIC</v>
          </cell>
          <cell r="C50">
            <v>5.9768518518686121E-4</v>
          </cell>
          <cell r="D50" t="str">
            <v>51,64</v>
          </cell>
          <cell r="E50" t="str">
            <v>00000051,64</v>
          </cell>
          <cell r="F50" t="str">
            <v>51,64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0</v>
          </cell>
          <cell r="O50">
            <v>5.9027777777943304E-4</v>
          </cell>
          <cell r="P50">
            <v>7.4074074074281793E-6</v>
          </cell>
          <cell r="Q50">
            <v>5.9768518518686121E-4</v>
          </cell>
        </row>
        <row r="51">
          <cell r="A51">
            <v>51</v>
          </cell>
          <cell r="B51" t="str">
            <v>MAMBRINI PATRICK</v>
          </cell>
          <cell r="C51">
            <v>6.3125000000177015E-4</v>
          </cell>
          <cell r="D51" t="str">
            <v>54,54</v>
          </cell>
          <cell r="E51" t="str">
            <v>00000054,54</v>
          </cell>
          <cell r="F51" t="str">
            <v>54,54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0</v>
          </cell>
          <cell r="O51">
            <v>6.2500000000175263E-4</v>
          </cell>
          <cell r="P51">
            <v>6.2500000000175263E-6</v>
          </cell>
          <cell r="Q51">
            <v>6.3125000000177015E-4</v>
          </cell>
        </row>
        <row r="52">
          <cell r="A52">
            <v>52</v>
          </cell>
          <cell r="B52" t="str">
            <v>BRUYELLE EMMANUEL</v>
          </cell>
          <cell r="C52">
            <v>6.1979166666840469E-4</v>
          </cell>
          <cell r="D52" t="str">
            <v>53,55</v>
          </cell>
          <cell r="E52" t="str">
            <v>00000053,55</v>
          </cell>
          <cell r="F52" t="str">
            <v>53,55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0</v>
          </cell>
          <cell r="O52">
            <v>6.134259259276461E-4</v>
          </cell>
          <cell r="P52">
            <v>6.3657407407585916E-6</v>
          </cell>
          <cell r="Q52">
            <v>6.1979166666840469E-4</v>
          </cell>
        </row>
        <row r="53">
          <cell r="A53">
            <v>53</v>
          </cell>
          <cell r="B53" t="str">
            <v>BELZACQ FABRICE</v>
          </cell>
          <cell r="C53">
            <v>6.4189814814994816E-4</v>
          </cell>
          <cell r="D53" t="str">
            <v>55,46</v>
          </cell>
          <cell r="E53" t="str">
            <v>00000055,46</v>
          </cell>
          <cell r="F53" t="str">
            <v>55,46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0</v>
          </cell>
          <cell r="O53">
            <v>6.3657407407585916E-4</v>
          </cell>
          <cell r="P53">
            <v>5.3240740740890038E-6</v>
          </cell>
          <cell r="Q53">
            <v>6.4189814814994816E-4</v>
          </cell>
        </row>
        <row r="54">
          <cell r="A54">
            <v>54</v>
          </cell>
          <cell r="B54" t="str">
            <v>ABEL JEAN FRANCOIS</v>
          </cell>
          <cell r="C54">
            <v>6.3773148148326981E-4</v>
          </cell>
          <cell r="D54" t="str">
            <v>55,10</v>
          </cell>
          <cell r="E54" t="str">
            <v>00000055,10</v>
          </cell>
          <cell r="F54" t="str">
            <v>55,10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0</v>
          </cell>
          <cell r="O54">
            <v>6.3657407407585916E-4</v>
          </cell>
          <cell r="P54">
            <v>1.157407407410653E-6</v>
          </cell>
          <cell r="Q54">
            <v>6.3773148148326981E-4</v>
          </cell>
        </row>
        <row r="55">
          <cell r="A55">
            <v>55</v>
          </cell>
          <cell r="B55" t="str">
            <v>CRUBEZY JEAN-CLAUDE</v>
          </cell>
          <cell r="C55">
            <v>6.4212962963143029E-4</v>
          </cell>
          <cell r="D55" t="str">
            <v>55,48</v>
          </cell>
          <cell r="E55" t="str">
            <v>00000055,48</v>
          </cell>
          <cell r="F55" t="str">
            <v>55,48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0</v>
          </cell>
          <cell r="O55">
            <v>6.3657407407585916E-4</v>
          </cell>
          <cell r="P55">
            <v>5.5555555555711345E-6</v>
          </cell>
          <cell r="Q55">
            <v>6.4212962963143029E-4</v>
          </cell>
        </row>
        <row r="56">
          <cell r="A56">
            <v>56</v>
          </cell>
          <cell r="B56" t="str">
            <v>THEVENY CEDRIC</v>
          </cell>
          <cell r="C56">
            <v>6.2511574074249369E-4</v>
          </cell>
          <cell r="D56" t="str">
            <v>54,01</v>
          </cell>
          <cell r="E56" t="str">
            <v>00000054,01</v>
          </cell>
          <cell r="F56" t="str">
            <v>54,01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0</v>
          </cell>
          <cell r="O56">
            <v>6.2500000000175263E-4</v>
          </cell>
          <cell r="P56">
            <v>1.157407407410653E-7</v>
          </cell>
          <cell r="Q56">
            <v>6.2511574074249369E-4</v>
          </cell>
        </row>
        <row r="57">
          <cell r="A57">
            <v>57</v>
          </cell>
          <cell r="B57" t="str">
            <v>GUILLOT STEPHANE</v>
          </cell>
          <cell r="C57">
            <v>6.0347222222391448E-4</v>
          </cell>
          <cell r="D57" t="str">
            <v>52,14</v>
          </cell>
          <cell r="E57" t="str">
            <v>00000052,14</v>
          </cell>
          <cell r="F57" t="str">
            <v>52,14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0</v>
          </cell>
          <cell r="O57">
            <v>6.0185185185353957E-4</v>
          </cell>
          <cell r="P57">
            <v>1.6203703703749142E-6</v>
          </cell>
          <cell r="Q57">
            <v>6.0347222222391448E-4</v>
          </cell>
        </row>
        <row r="58">
          <cell r="A58">
            <v>58</v>
          </cell>
          <cell r="B58" t="str">
            <v>SUPPA PASCAL</v>
          </cell>
          <cell r="C58">
            <v>6.1678240740913699E-4</v>
          </cell>
          <cell r="D58" t="str">
            <v>53,29</v>
          </cell>
          <cell r="E58" t="str">
            <v>00000053,29</v>
          </cell>
          <cell r="F58" t="str">
            <v>53,29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0</v>
          </cell>
          <cell r="O58">
            <v>6.134259259276461E-4</v>
          </cell>
          <cell r="P58">
            <v>3.3564814814908937E-6</v>
          </cell>
          <cell r="Q58">
            <v>6.1678240740913699E-4</v>
          </cell>
        </row>
        <row r="59">
          <cell r="A59">
            <v>59</v>
          </cell>
          <cell r="B59" t="str">
            <v>CATTERINI BENOIT</v>
          </cell>
          <cell r="C59">
            <v>6.240740740758241E-4</v>
          </cell>
          <cell r="D59" t="str">
            <v>53,92</v>
          </cell>
          <cell r="E59" t="str">
            <v>00000053,92</v>
          </cell>
          <cell r="F59" t="str">
            <v>53,92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0</v>
          </cell>
          <cell r="O59">
            <v>6.134259259276461E-4</v>
          </cell>
          <cell r="P59">
            <v>1.0648148148178008E-5</v>
          </cell>
          <cell r="Q59">
            <v>6.240740740758241E-4</v>
          </cell>
        </row>
        <row r="60">
          <cell r="A60">
            <v>61</v>
          </cell>
          <cell r="B60" t="str">
            <v>LECHIPRE JEAN CHRISTOPHE</v>
          </cell>
          <cell r="C60">
            <v>6.6932870370558064E-4</v>
          </cell>
          <cell r="D60" t="str">
            <v>57,83</v>
          </cell>
          <cell r="E60" t="str">
            <v>00000057,83</v>
          </cell>
          <cell r="F60" t="str">
            <v>57,83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0</v>
          </cell>
          <cell r="O60">
            <v>6.5972222222407222E-4</v>
          </cell>
          <cell r="P60">
            <v>9.60648148150842E-6</v>
          </cell>
          <cell r="Q60">
            <v>6.6932870370558064E-4</v>
          </cell>
        </row>
        <row r="61">
          <cell r="A61">
            <v>62</v>
          </cell>
          <cell r="B61" t="str">
            <v>ZAEGEL FRANCOIS</v>
          </cell>
          <cell r="C61">
            <v>7.4201388889096965E-4</v>
          </cell>
          <cell r="D61" t="str">
            <v>1:04.11</v>
          </cell>
          <cell r="E61" t="str">
            <v>00001:04.11</v>
          </cell>
          <cell r="F61" t="str">
            <v>1:04.11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6.9444444444639181E-4</v>
          </cell>
          <cell r="O61">
            <v>4.629629629642612E-5</v>
          </cell>
          <cell r="P61">
            <v>1.2731481481517183E-6</v>
          </cell>
          <cell r="Q61">
            <v>7.4201388889096965E-4</v>
          </cell>
        </row>
        <row r="62">
          <cell r="A62">
            <v>63</v>
          </cell>
          <cell r="B62" t="str">
            <v>GUILLOT ROBIN</v>
          </cell>
          <cell r="C62">
            <v>6.921296296315705E-4</v>
          </cell>
          <cell r="D62" t="str">
            <v>59,80</v>
          </cell>
          <cell r="E62" t="str">
            <v>00000059,80</v>
          </cell>
          <cell r="F62" t="str">
            <v>59,80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0</v>
          </cell>
          <cell r="O62">
            <v>6.8287037037228528E-4</v>
          </cell>
          <cell r="P62">
            <v>9.2592592592852241E-6</v>
          </cell>
          <cell r="Q62">
            <v>6.921296296315705E-4</v>
          </cell>
        </row>
        <row r="63">
          <cell r="A63">
            <v>64</v>
          </cell>
          <cell r="B63" t="str">
            <v>BORDESSOULLES ARNAUD</v>
          </cell>
          <cell r="C63">
            <v>6.5636574074258132E-4</v>
          </cell>
          <cell r="D63" t="str">
            <v>56,71</v>
          </cell>
          <cell r="E63" t="str">
            <v>00000056,71</v>
          </cell>
          <cell r="F63" t="str">
            <v>56,71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0</v>
          </cell>
          <cell r="O63">
            <v>6.4814814814996569E-4</v>
          </cell>
          <cell r="P63">
            <v>8.2175925926156364E-6</v>
          </cell>
          <cell r="Q63">
            <v>6.5636574074258132E-4</v>
          </cell>
        </row>
        <row r="64">
          <cell r="A64">
            <v>65</v>
          </cell>
          <cell r="B64" t="str">
            <v>BEYNE ARNAUD</v>
          </cell>
          <cell r="C64">
            <v>6.5358796296479576E-4</v>
          </cell>
          <cell r="D64" t="str">
            <v>56,47</v>
          </cell>
          <cell r="E64" t="str">
            <v>00000056,47</v>
          </cell>
          <cell r="F64" t="str">
            <v>56,47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0</v>
          </cell>
          <cell r="O64">
            <v>6.4814814814996569E-4</v>
          </cell>
          <cell r="P64">
            <v>5.4398148148300692E-6</v>
          </cell>
          <cell r="Q64">
            <v>6.5358796296479576E-4</v>
          </cell>
        </row>
        <row r="65">
          <cell r="A65">
            <v>66</v>
          </cell>
          <cell r="B65" t="str">
            <v>ESSLINGER VINCENT</v>
          </cell>
          <cell r="C65">
            <v>6.6122685185370607E-4</v>
          </cell>
          <cell r="D65" t="str">
            <v>57,13</v>
          </cell>
          <cell r="E65" t="str">
            <v>00000057,13</v>
          </cell>
          <cell r="F65" t="str">
            <v>57,13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0</v>
          </cell>
          <cell r="O65">
            <v>6.5972222222407222E-4</v>
          </cell>
          <cell r="P65">
            <v>1.5046296296338489E-6</v>
          </cell>
          <cell r="Q65">
            <v>6.6122685185370607E-4</v>
          </cell>
        </row>
        <row r="66">
          <cell r="A66">
            <v>67</v>
          </cell>
          <cell r="B66" t="str">
            <v>FILLIAT PIERRE</v>
          </cell>
          <cell r="C66">
            <v>6.8958333333526706E-4</v>
          </cell>
          <cell r="D66" t="str">
            <v>59,58</v>
          </cell>
          <cell r="E66" t="str">
            <v>00000059,58</v>
          </cell>
          <cell r="F66" t="str">
            <v>59,58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0</v>
          </cell>
          <cell r="O66">
            <v>6.8287037037228528E-4</v>
          </cell>
          <cell r="P66">
            <v>6.7129629629817875E-6</v>
          </cell>
          <cell r="Q66">
            <v>6.8958333333526706E-4</v>
          </cell>
        </row>
        <row r="67">
          <cell r="A67">
            <v>68</v>
          </cell>
          <cell r="B67" t="str">
            <v>MARBOEUF REGIS</v>
          </cell>
          <cell r="C67">
            <v>6.3611111111289489E-4</v>
          </cell>
          <cell r="D67" t="str">
            <v>54,96</v>
          </cell>
          <cell r="E67" t="str">
            <v>00000054,96</v>
          </cell>
          <cell r="F67" t="str">
            <v>54,96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0</v>
          </cell>
          <cell r="O67">
            <v>6.2500000000175263E-4</v>
          </cell>
          <cell r="P67">
            <v>1.1111111111142269E-5</v>
          </cell>
          <cell r="Q67">
            <v>6.3611111111289489E-4</v>
          </cell>
        </row>
        <row r="68">
          <cell r="A68">
            <v>69</v>
          </cell>
          <cell r="B68" t="str">
            <v>MASOLIVER LUC</v>
          </cell>
          <cell r="C68">
            <v>7.2997685185389885E-4</v>
          </cell>
          <cell r="D68" t="str">
            <v>1:03.07</v>
          </cell>
          <cell r="E68" t="str">
            <v>00001:03.07</v>
          </cell>
          <cell r="F68" t="str">
            <v>1:03.07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6.9444444444639181E-4</v>
          </cell>
          <cell r="O68">
            <v>3.472222222231959E-5</v>
          </cell>
          <cell r="P68">
            <v>8.1018518518745711E-7</v>
          </cell>
          <cell r="Q68">
            <v>7.2997685185389885E-4</v>
          </cell>
        </row>
        <row r="69">
          <cell r="A69">
            <v>70</v>
          </cell>
          <cell r="B69" t="str">
            <v>MARTINAT STEPHAN</v>
          </cell>
          <cell r="C69">
            <v>6.5740740740925091E-4</v>
          </cell>
          <cell r="D69" t="str">
            <v>56,80</v>
          </cell>
          <cell r="E69" t="str">
            <v>00000056,80</v>
          </cell>
          <cell r="F69" t="str">
            <v>56,80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0</v>
          </cell>
          <cell r="O69">
            <v>6.4814814814996569E-4</v>
          </cell>
          <cell r="P69">
            <v>9.2592592592852241E-6</v>
          </cell>
          <cell r="Q69">
            <v>6.5740740740925091E-4</v>
          </cell>
        </row>
        <row r="70">
          <cell r="A70">
            <v>71</v>
          </cell>
          <cell r="B70" t="str">
            <v>VOILQUIN GUILLAUME</v>
          </cell>
          <cell r="C70">
            <v>7.2106481481683683E-4</v>
          </cell>
          <cell r="D70" t="str">
            <v>1:02.30</v>
          </cell>
          <cell r="E70" t="str">
            <v>00001:02.30</v>
          </cell>
          <cell r="F70" t="str">
            <v>1:02.30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6.9444444444639181E-4</v>
          </cell>
          <cell r="O70">
            <v>2.314814814821306E-5</v>
          </cell>
          <cell r="P70">
            <v>3.472222222231959E-6</v>
          </cell>
          <cell r="Q70">
            <v>7.2106481481683683E-4</v>
          </cell>
        </row>
        <row r="71">
          <cell r="A71">
            <v>72</v>
          </cell>
          <cell r="B71" t="str">
            <v>JACQUES OLIVIER</v>
          </cell>
          <cell r="C71">
            <v>6.0405092592761981E-4</v>
          </cell>
          <cell r="D71" t="str">
            <v>52,19</v>
          </cell>
          <cell r="E71" t="str">
            <v>00000052,19</v>
          </cell>
          <cell r="F71" t="str">
            <v>52,19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0</v>
          </cell>
          <cell r="O71">
            <v>6.0185185185353957E-4</v>
          </cell>
          <cell r="P71">
            <v>2.1990740740802407E-6</v>
          </cell>
          <cell r="Q71">
            <v>6.0405092592761981E-4</v>
          </cell>
        </row>
        <row r="72">
          <cell r="A72">
            <v>73</v>
          </cell>
          <cell r="B72" t="str">
            <v>MATHIAN CELDRIC</v>
          </cell>
          <cell r="C72">
            <v>6.3865740740919833E-4</v>
          </cell>
          <cell r="D72" t="str">
            <v>55,18</v>
          </cell>
          <cell r="E72" t="str">
            <v>00000055,18</v>
          </cell>
          <cell r="F72" t="str">
            <v>55,18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0</v>
          </cell>
          <cell r="O72">
            <v>6.3657407407585916E-4</v>
          </cell>
          <cell r="P72">
            <v>2.0833333333391754E-6</v>
          </cell>
          <cell r="Q72">
            <v>6.3865740740919833E-4</v>
          </cell>
        </row>
        <row r="73">
          <cell r="A73">
            <v>74</v>
          </cell>
          <cell r="B73" t="str">
            <v>ELOI LIONEL</v>
          </cell>
          <cell r="C73">
            <v>6.1365740740912823E-4</v>
          </cell>
          <cell r="D73" t="str">
            <v>53,02</v>
          </cell>
          <cell r="E73" t="str">
            <v>00000053,02</v>
          </cell>
          <cell r="F73" t="str">
            <v>53,02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0</v>
          </cell>
          <cell r="O73">
            <v>6.134259259276461E-4</v>
          </cell>
          <cell r="P73">
            <v>2.314814814821306E-7</v>
          </cell>
          <cell r="Q73">
            <v>6.1365740740912823E-4</v>
          </cell>
        </row>
        <row r="74">
          <cell r="A74">
            <v>75</v>
          </cell>
          <cell r="B74" t="str">
            <v>LAVIELLE CEDRIC</v>
          </cell>
          <cell r="C74">
            <v>6.7361111111300005E-4</v>
          </cell>
          <cell r="D74" t="str">
            <v>58,20</v>
          </cell>
          <cell r="E74" t="str">
            <v>00000058,20</v>
          </cell>
          <cell r="F74" t="str">
            <v>58,20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0</v>
          </cell>
          <cell r="O74">
            <v>6.7129629629817875E-4</v>
          </cell>
          <cell r="P74">
            <v>2.314814814821306E-6</v>
          </cell>
          <cell r="Q74">
            <v>6.7361111111300005E-4</v>
          </cell>
        </row>
        <row r="75">
          <cell r="A75">
            <v>76</v>
          </cell>
          <cell r="B75" t="str">
            <v>NGUYEN THANH-NHAN</v>
          </cell>
          <cell r="C75">
            <v>7.4629629629838906E-4</v>
          </cell>
          <cell r="D75" t="str">
            <v>1:04.48</v>
          </cell>
          <cell r="E75" t="str">
            <v>00001:04.48</v>
          </cell>
          <cell r="F75" t="str">
            <v>1:04.48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6.9444444444639181E-4</v>
          </cell>
          <cell r="O75">
            <v>4.629629629642612E-5</v>
          </cell>
          <cell r="P75">
            <v>5.5555555555711345E-6</v>
          </cell>
          <cell r="Q75">
            <v>7.4629629629838906E-4</v>
          </cell>
        </row>
        <row r="76">
          <cell r="A76">
            <v>77</v>
          </cell>
          <cell r="B76" t="str">
            <v>ROUET MANUEL</v>
          </cell>
          <cell r="C76" t="str">
            <v>Abs</v>
          </cell>
          <cell r="D76" t="str">
            <v>Abs</v>
          </cell>
          <cell r="E76" t="str">
            <v>00000000Abs</v>
          </cell>
          <cell r="F76" t="str">
            <v>Abs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0</v>
          </cell>
          <cell r="O76">
            <v>0</v>
          </cell>
          <cell r="P76" t="e">
            <v>#VALUE!</v>
          </cell>
          <cell r="Q76" t="str">
            <v>Abs</v>
          </cell>
        </row>
        <row r="77">
          <cell r="A77">
            <v>78</v>
          </cell>
          <cell r="B77" t="str">
            <v>BLANCHARD CHRISTOPHE</v>
          </cell>
          <cell r="C77">
            <v>6.5081018518701019E-4</v>
          </cell>
          <cell r="D77" t="str">
            <v>56,23</v>
          </cell>
          <cell r="E77" t="str">
            <v>00000056,23</v>
          </cell>
          <cell r="F77" t="str">
            <v>56,23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0</v>
          </cell>
          <cell r="O77">
            <v>6.4814814814996569E-4</v>
          </cell>
          <cell r="P77">
            <v>2.6620370370445019E-6</v>
          </cell>
          <cell r="Q77">
            <v>6.5081018518701019E-4</v>
          </cell>
        </row>
        <row r="78">
          <cell r="A78">
            <v>79</v>
          </cell>
          <cell r="B78" t="str">
            <v>PERIE JEAN LUC</v>
          </cell>
          <cell r="C78">
            <v>6.868055555574815E-4</v>
          </cell>
          <cell r="D78" t="str">
            <v>59,34</v>
          </cell>
          <cell r="E78" t="str">
            <v>00000059,34</v>
          </cell>
          <cell r="F78" t="str">
            <v>59,34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0</v>
          </cell>
          <cell r="O78">
            <v>6.8287037037228528E-4</v>
          </cell>
          <cell r="P78">
            <v>3.9351851851962202E-6</v>
          </cell>
          <cell r="Q78">
            <v>6.868055555574815E-4</v>
          </cell>
        </row>
        <row r="79">
          <cell r="A79">
            <v>80</v>
          </cell>
          <cell r="B79" t="str">
            <v>SLEDE STEPHANE</v>
          </cell>
          <cell r="C79">
            <v>7.3738425926132703E-4</v>
          </cell>
          <cell r="D79" t="str">
            <v>1:03.71</v>
          </cell>
          <cell r="E79" t="str">
            <v>00001:03.71</v>
          </cell>
          <cell r="F79" t="str">
            <v>1:03.71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6.9444444444639181E-4</v>
          </cell>
          <cell r="O79">
            <v>3.472222222231959E-5</v>
          </cell>
          <cell r="P79">
            <v>8.2175925926156364E-6</v>
          </cell>
          <cell r="Q79">
            <v>7.3738425926132703E-4</v>
          </cell>
        </row>
        <row r="80">
          <cell r="A80">
            <v>81</v>
          </cell>
          <cell r="B80" t="str">
            <v>DUBOIS ERIC</v>
          </cell>
          <cell r="C80" t="str">
            <v>Abs</v>
          </cell>
          <cell r="D80" t="str">
            <v>Abs</v>
          </cell>
          <cell r="E80" t="str">
            <v>00000000Abs</v>
          </cell>
          <cell r="F80" t="str">
            <v>Abs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0</v>
          </cell>
          <cell r="O80">
            <v>0</v>
          </cell>
          <cell r="P80" t="e">
            <v>#VALUE!</v>
          </cell>
          <cell r="Q80" t="str">
            <v>Abs</v>
          </cell>
        </row>
        <row r="81">
          <cell r="A81">
            <v>82</v>
          </cell>
          <cell r="B81" t="str">
            <v>DRAPEAU FRANCK</v>
          </cell>
          <cell r="C81">
            <v>6.9027777777971346E-4</v>
          </cell>
          <cell r="D81" t="str">
            <v>59,64</v>
          </cell>
          <cell r="E81" t="str">
            <v>00000059,64</v>
          </cell>
          <cell r="F81" t="str">
            <v>59,64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0</v>
          </cell>
          <cell r="O81">
            <v>6.8287037037228528E-4</v>
          </cell>
          <cell r="P81">
            <v>7.4074074074281793E-6</v>
          </cell>
          <cell r="Q81">
            <v>6.9027777777971346E-4</v>
          </cell>
        </row>
        <row r="82">
          <cell r="A82">
            <v>83</v>
          </cell>
          <cell r="B82" t="str">
            <v>DE MEYER PHILIPPE</v>
          </cell>
          <cell r="C82">
            <v>6.4780092592774249E-4</v>
          </cell>
          <cell r="D82" t="str">
            <v>55,97</v>
          </cell>
          <cell r="E82" t="str">
            <v>00000055,97</v>
          </cell>
          <cell r="F82" t="str">
            <v>55,97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0</v>
          </cell>
          <cell r="O82">
            <v>6.3657407407585916E-4</v>
          </cell>
          <cell r="P82">
            <v>1.1226851851883334E-5</v>
          </cell>
          <cell r="Q82">
            <v>6.4780092592774249E-4</v>
          </cell>
        </row>
        <row r="83">
          <cell r="A83">
            <v>84</v>
          </cell>
          <cell r="B83" t="str">
            <v>VIRY CHRISTIAN</v>
          </cell>
          <cell r="C83">
            <v>7.1562500000200676E-4</v>
          </cell>
          <cell r="D83" t="str">
            <v>1:01.83</v>
          </cell>
          <cell r="E83" t="str">
            <v>00001:01.83</v>
          </cell>
          <cell r="F83" t="str">
            <v>1:01.83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6.9444444444639181E-4</v>
          </cell>
          <cell r="O83">
            <v>1.157407407410653E-5</v>
          </cell>
          <cell r="P83">
            <v>9.60648148150842E-6</v>
          </cell>
          <cell r="Q83">
            <v>7.1562500000200676E-4</v>
          </cell>
        </row>
        <row r="84">
          <cell r="A84">
            <v>85</v>
          </cell>
          <cell r="B84" t="str">
            <v>TRAININI FRANCOIS</v>
          </cell>
          <cell r="C84">
            <v>7.0682870370568579E-4</v>
          </cell>
          <cell r="D84" t="str">
            <v>1:01.07</v>
          </cell>
          <cell r="E84" t="str">
            <v>00001:01.07</v>
          </cell>
          <cell r="F84" t="str">
            <v>1:01.07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6.9444444444639181E-4</v>
          </cell>
          <cell r="O84">
            <v>1.157407407410653E-5</v>
          </cell>
          <cell r="P84">
            <v>8.1018518518745711E-7</v>
          </cell>
          <cell r="Q84">
            <v>7.0682870370568579E-4</v>
          </cell>
        </row>
        <row r="85">
          <cell r="A85">
            <v>86</v>
          </cell>
          <cell r="B85" t="str">
            <v>BES DAVID</v>
          </cell>
          <cell r="C85">
            <v>7.6458333333547738E-4</v>
          </cell>
          <cell r="D85" t="str">
            <v>1:06.06</v>
          </cell>
          <cell r="E85" t="str">
            <v>00001:06.06</v>
          </cell>
          <cell r="F85" t="str">
            <v>1:06.06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6.9444444444639181E-4</v>
          </cell>
          <cell r="O85">
            <v>6.9444444444639181E-5</v>
          </cell>
          <cell r="P85">
            <v>6.9444444444639181E-7</v>
          </cell>
          <cell r="Q85">
            <v>7.6458333333547738E-4</v>
          </cell>
        </row>
        <row r="86">
          <cell r="A86">
            <v>87</v>
          </cell>
          <cell r="B86" t="str">
            <v>DEVESA MARC</v>
          </cell>
          <cell r="C86">
            <v>6.5474537037220641E-4</v>
          </cell>
          <cell r="D86" t="str">
            <v>56,57</v>
          </cell>
          <cell r="E86" t="str">
            <v>00000056,57</v>
          </cell>
          <cell r="F86" t="str">
            <v>56,57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0</v>
          </cell>
          <cell r="O86">
            <v>6.4814814814996569E-4</v>
          </cell>
          <cell r="P86">
            <v>6.5972222222407222E-6</v>
          </cell>
          <cell r="Q86">
            <v>6.5474537037220641E-4</v>
          </cell>
        </row>
        <row r="87">
          <cell r="A87">
            <v>88</v>
          </cell>
          <cell r="B87" t="str">
            <v>COSTE STEPHANE</v>
          </cell>
          <cell r="C87">
            <v>7.2905092592797033E-4</v>
          </cell>
          <cell r="D87" t="str">
            <v>1:02.99</v>
          </cell>
          <cell r="E87" t="str">
            <v>00001:02.99</v>
          </cell>
          <cell r="F87" t="str">
            <v>1:02.99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6.9444444444639181E-4</v>
          </cell>
          <cell r="O87">
            <v>2.314814814821306E-5</v>
          </cell>
          <cell r="P87">
            <v>1.1458333333365465E-5</v>
          </cell>
          <cell r="Q87">
            <v>7.2905092592797033E-4</v>
          </cell>
        </row>
        <row r="88">
          <cell r="A88">
            <v>89</v>
          </cell>
          <cell r="B88" t="str">
            <v>BEGOT EMMANUEL</v>
          </cell>
          <cell r="C88">
            <v>7.2002314815016724E-4</v>
          </cell>
          <cell r="D88" t="str">
            <v>1:02.21</v>
          </cell>
          <cell r="E88" t="str">
            <v>00001:02.21</v>
          </cell>
          <cell r="F88" t="str">
            <v>1:02.21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6.9444444444639181E-4</v>
          </cell>
          <cell r="O88">
            <v>2.314814814821306E-5</v>
          </cell>
          <cell r="P88">
            <v>2.4305555555623713E-6</v>
          </cell>
          <cell r="Q88">
            <v>7.2002314815016724E-4</v>
          </cell>
        </row>
        <row r="89">
          <cell r="A89">
            <v>90</v>
          </cell>
          <cell r="B89" t="str">
            <v>ALOGAN KARACA</v>
          </cell>
          <cell r="C89">
            <v>7.625000000021382E-4</v>
          </cell>
          <cell r="D89" t="str">
            <v>1:05.88</v>
          </cell>
          <cell r="E89" t="str">
            <v>00001:05.88</v>
          </cell>
          <cell r="F89" t="str">
            <v>1:05.88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6.9444444444639181E-4</v>
          </cell>
          <cell r="O89">
            <v>5.7870370370532651E-5</v>
          </cell>
          <cell r="P89">
            <v>1.0185185185213746E-5</v>
          </cell>
          <cell r="Q89">
            <v>7.625000000021382E-4</v>
          </cell>
        </row>
        <row r="90">
          <cell r="A90">
            <v>91</v>
          </cell>
          <cell r="B90" t="str">
            <v>DEPREZ FRANÇOIS</v>
          </cell>
          <cell r="C90" t="str">
            <v>Abs</v>
          </cell>
          <cell r="D90" t="str">
            <v>Abs</v>
          </cell>
          <cell r="E90" t="str">
            <v>00000000Abs</v>
          </cell>
          <cell r="F90" t="str">
            <v>Abs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0</v>
          </cell>
          <cell r="O90">
            <v>0</v>
          </cell>
          <cell r="P90" t="e">
            <v>#VALUE!</v>
          </cell>
          <cell r="Q90" t="str">
            <v>Abs</v>
          </cell>
        </row>
        <row r="91">
          <cell r="A91">
            <v>92</v>
          </cell>
          <cell r="B91" t="str">
            <v>FELY LAURENT</v>
          </cell>
          <cell r="C91">
            <v>7.8773148148369044E-4</v>
          </cell>
          <cell r="D91" t="str">
            <v>1:08.06</v>
          </cell>
          <cell r="E91" t="str">
            <v>00001:08.06</v>
          </cell>
          <cell r="F91" t="str">
            <v>1:08.06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6.9444444444639181E-4</v>
          </cell>
          <cell r="O91">
            <v>9.2592592592852241E-5</v>
          </cell>
          <cell r="P91">
            <v>6.9444444444639181E-7</v>
          </cell>
          <cell r="Q91">
            <v>7.8773148148369044E-4</v>
          </cell>
        </row>
        <row r="92">
          <cell r="A92">
            <v>93</v>
          </cell>
          <cell r="B92" t="str">
            <v>NOAILLY RAPHAEL</v>
          </cell>
          <cell r="C92">
            <v>7.601851851873169E-4</v>
          </cell>
          <cell r="D92" t="str">
            <v>1:05.68</v>
          </cell>
          <cell r="E92" t="str">
            <v>00001:05.68</v>
          </cell>
          <cell r="F92" t="str">
            <v>1:05.68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6.9444444444639181E-4</v>
          </cell>
          <cell r="O92">
            <v>5.7870370370532651E-5</v>
          </cell>
          <cell r="P92">
            <v>7.8703703703924405E-6</v>
          </cell>
          <cell r="Q92">
            <v>7.601851851873169E-4</v>
          </cell>
        </row>
        <row r="93">
          <cell r="A93">
            <v>94</v>
          </cell>
          <cell r="B93" t="str">
            <v>DISS MAXIME</v>
          </cell>
          <cell r="C93">
            <v>7.8969907407628855E-4</v>
          </cell>
          <cell r="D93" t="str">
            <v>1:08.23</v>
          </cell>
          <cell r="E93" t="str">
            <v>00001:08.23</v>
          </cell>
          <cell r="F93" t="str">
            <v>1:08.23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6.9444444444639181E-4</v>
          </cell>
          <cell r="O93">
            <v>9.2592592592852241E-5</v>
          </cell>
          <cell r="P93">
            <v>2.6620370370445019E-6</v>
          </cell>
          <cell r="Q93">
            <v>7.8969907407628855E-4</v>
          </cell>
        </row>
        <row r="94">
          <cell r="A94">
            <v>95</v>
          </cell>
          <cell r="B94" t="str">
            <v>OLIVES DOMINIQUE</v>
          </cell>
          <cell r="C94">
            <v>5.6435185185343441E-4</v>
          </cell>
          <cell r="D94" t="str">
            <v>48,76</v>
          </cell>
          <cell r="E94" t="str">
            <v>00000048,76</v>
          </cell>
          <cell r="F94" t="str">
            <v>48,76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0</v>
          </cell>
          <cell r="O94">
            <v>5.5555555555711345E-4</v>
          </cell>
          <cell r="P94">
            <v>8.7962962963209629E-6</v>
          </cell>
          <cell r="Q94">
            <v>5.6435185185343441E-4</v>
          </cell>
        </row>
        <row r="95">
          <cell r="A95">
            <v>96</v>
          </cell>
          <cell r="B95" t="str">
            <v>SECHER JEAN-FRANCOIS</v>
          </cell>
          <cell r="C95">
            <v>6.8553240740932978E-4</v>
          </cell>
          <cell r="D95" t="str">
            <v>59,23</v>
          </cell>
          <cell r="E95" t="str">
            <v>00000059,23</v>
          </cell>
          <cell r="F95" t="str">
            <v>59,23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0</v>
          </cell>
          <cell r="O95">
            <v>6.8287037037228528E-4</v>
          </cell>
          <cell r="P95">
            <v>2.6620370370445019E-6</v>
          </cell>
          <cell r="Q95">
            <v>6.8553240740932978E-4</v>
          </cell>
        </row>
        <row r="96">
          <cell r="A96">
            <v>97</v>
          </cell>
          <cell r="B96" t="str">
            <v>VEZIER FREDERIC</v>
          </cell>
          <cell r="C96">
            <v>6.2893518518694885E-4</v>
          </cell>
          <cell r="D96" t="str">
            <v>54,34</v>
          </cell>
          <cell r="E96" t="str">
            <v>00000054,34</v>
          </cell>
          <cell r="F96" t="str">
            <v>54,34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0</v>
          </cell>
          <cell r="O96">
            <v>6.2500000000175263E-4</v>
          </cell>
          <cell r="P96">
            <v>3.9351851851962202E-6</v>
          </cell>
          <cell r="Q96">
            <v>6.2893518518694885E-4</v>
          </cell>
        </row>
        <row r="97">
          <cell r="A97">
            <v>98</v>
          </cell>
          <cell r="B97" t="str">
            <v>DUMAS PHILIPPE</v>
          </cell>
          <cell r="C97" t="str">
            <v>Abs</v>
          </cell>
          <cell r="D97" t="str">
            <v>Abs</v>
          </cell>
          <cell r="E97" t="str">
            <v>00000000Abs</v>
          </cell>
          <cell r="F97" t="str">
            <v>Abs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0</v>
          </cell>
          <cell r="O97">
            <v>0</v>
          </cell>
          <cell r="P97" t="e">
            <v>#VALUE!</v>
          </cell>
          <cell r="Q97" t="str">
            <v>Abs</v>
          </cell>
        </row>
        <row r="98">
          <cell r="A98">
            <v>99</v>
          </cell>
          <cell r="B98" t="str">
            <v>CARRETERO CYRIL</v>
          </cell>
          <cell r="C98" t="str">
            <v>Abs</v>
          </cell>
          <cell r="D98" t="str">
            <v>Abs</v>
          </cell>
          <cell r="E98" t="str">
            <v>00000000Abs</v>
          </cell>
          <cell r="F98" t="str">
            <v>Abs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0</v>
          </cell>
          <cell r="O98">
            <v>0</v>
          </cell>
          <cell r="P98" t="e">
            <v>#VALUE!</v>
          </cell>
          <cell r="Q98" t="str">
            <v>Abs</v>
          </cell>
        </row>
        <row r="99">
          <cell r="A99">
            <v>100</v>
          </cell>
          <cell r="B99" t="str">
            <v>DUBILLY LUC</v>
          </cell>
          <cell r="C99" t="str">
            <v>Abd</v>
          </cell>
          <cell r="D99" t="str">
            <v>Abd</v>
          </cell>
          <cell r="E99" t="str">
            <v>00000000Abd</v>
          </cell>
          <cell r="F99" t="str">
            <v>Abd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0</v>
          </cell>
          <cell r="O99">
            <v>0</v>
          </cell>
          <cell r="P99" t="e">
            <v>#VALUE!</v>
          </cell>
          <cell r="Q99" t="str">
            <v>Abd</v>
          </cell>
        </row>
        <row r="100">
          <cell r="A100">
            <v>101</v>
          </cell>
          <cell r="B100" t="str">
            <v>METIVIER PATRICK</v>
          </cell>
          <cell r="C100">
            <v>1.0148148148176606E-3</v>
          </cell>
          <cell r="D100" t="str">
            <v>1:27.68</v>
          </cell>
          <cell r="E100" t="str">
            <v>00001:27.68</v>
          </cell>
          <cell r="F100" t="str">
            <v>1:27.68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6.9444444444639181E-4</v>
          </cell>
          <cell r="O100">
            <v>3.1250000000087631E-4</v>
          </cell>
          <cell r="P100">
            <v>7.8703703703924405E-6</v>
          </cell>
          <cell r="Q100">
            <v>1.0148148148176606E-3</v>
          </cell>
        </row>
        <row r="101">
          <cell r="A101">
            <v>102</v>
          </cell>
          <cell r="B101" t="str">
            <v>BATIER SEBASTIEN</v>
          </cell>
          <cell r="C101" t="str">
            <v>Dsq</v>
          </cell>
          <cell r="D101" t="str">
            <v>Dsq</v>
          </cell>
          <cell r="E101" t="str">
            <v>00000000Dsq</v>
          </cell>
          <cell r="F101" t="str">
            <v>Dsq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0</v>
          </cell>
          <cell r="O101">
            <v>0</v>
          </cell>
          <cell r="P101" t="e">
            <v>#VALUE!</v>
          </cell>
          <cell r="Q101" t="str">
            <v>Dsq</v>
          </cell>
        </row>
        <row r="102">
          <cell r="A102">
            <v>103</v>
          </cell>
          <cell r="B102" t="str">
            <v>DEVILLERS PHILIPPE</v>
          </cell>
          <cell r="C102" t="str">
            <v>Abs</v>
          </cell>
          <cell r="D102" t="str">
            <v>Abs</v>
          </cell>
          <cell r="E102" t="str">
            <v>00000000Abs</v>
          </cell>
          <cell r="F102" t="str">
            <v>Abs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0</v>
          </cell>
          <cell r="O102">
            <v>0</v>
          </cell>
          <cell r="P102" t="e">
            <v>#VALUE!</v>
          </cell>
          <cell r="Q102" t="str">
            <v>Abs</v>
          </cell>
        </row>
        <row r="103">
          <cell r="A103">
            <v>104</v>
          </cell>
          <cell r="B103" t="str">
            <v>PIGACHE FRANCK</v>
          </cell>
          <cell r="C103">
            <v>8.1076388889116243E-4</v>
          </cell>
          <cell r="D103" t="str">
            <v>1:10.05</v>
          </cell>
          <cell r="E103" t="str">
            <v>00001:10.05</v>
          </cell>
          <cell r="F103" t="str">
            <v>1:10.05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6.9444444444639181E-4</v>
          </cell>
          <cell r="O103">
            <v>1.157407407410653E-4</v>
          </cell>
          <cell r="P103">
            <v>5.7870370370532651E-7</v>
          </cell>
          <cell r="Q103">
            <v>8.1076388889116243E-4</v>
          </cell>
        </row>
        <row r="104">
          <cell r="A104">
            <v>105</v>
          </cell>
          <cell r="B104" t="str">
            <v>WEBER LAURENT</v>
          </cell>
          <cell r="C104">
            <v>6.6307870370556311E-4</v>
          </cell>
          <cell r="D104" t="str">
            <v>57,29</v>
          </cell>
          <cell r="E104" t="str">
            <v>00000057,29</v>
          </cell>
          <cell r="F104" t="str">
            <v>57,29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0</v>
          </cell>
          <cell r="O104">
            <v>6.5972222222407222E-4</v>
          </cell>
          <cell r="P104">
            <v>3.3564814814908937E-6</v>
          </cell>
          <cell r="Q104">
            <v>6.6307870370556311E-4</v>
          </cell>
        </row>
        <row r="105">
          <cell r="A105">
            <v>106</v>
          </cell>
          <cell r="B105" t="str">
            <v>PILLON FREDERIC</v>
          </cell>
          <cell r="C105" t="str">
            <v>Abs</v>
          </cell>
          <cell r="D105" t="str">
            <v>Abs</v>
          </cell>
          <cell r="E105" t="str">
            <v>00000000Abs</v>
          </cell>
          <cell r="F105" t="str">
            <v>Abs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0</v>
          </cell>
          <cell r="O105">
            <v>0</v>
          </cell>
          <cell r="P105" t="e">
            <v>#VALUE!</v>
          </cell>
          <cell r="Q105" t="str">
            <v>Abs</v>
          </cell>
        </row>
        <row r="106">
          <cell r="A106">
            <v>107</v>
          </cell>
          <cell r="B106" t="str">
            <v>CLEARCH GILLES</v>
          </cell>
          <cell r="C106">
            <v>7.0902777777976603E-4</v>
          </cell>
          <cell r="D106" t="str">
            <v>1:01.26</v>
          </cell>
          <cell r="E106" t="str">
            <v>00001:01.26</v>
          </cell>
          <cell r="F106" t="str">
            <v>1:01.26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6.9444444444639181E-4</v>
          </cell>
          <cell r="O106">
            <v>1.157407407410653E-5</v>
          </cell>
          <cell r="P106">
            <v>3.0092592592676978E-6</v>
          </cell>
          <cell r="Q106">
            <v>7.0902777777976603E-4</v>
          </cell>
        </row>
        <row r="107">
          <cell r="A107">
            <v>108</v>
          </cell>
          <cell r="B107" t="str">
            <v>ARGEMI GUILLAUME</v>
          </cell>
          <cell r="C107">
            <v>6.6122685185370607E-4</v>
          </cell>
          <cell r="D107" t="str">
            <v>57,13</v>
          </cell>
          <cell r="E107" t="str">
            <v>00000057,13</v>
          </cell>
          <cell r="F107" t="str">
            <v>57,13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0</v>
          </cell>
          <cell r="O107">
            <v>6.5972222222407222E-4</v>
          </cell>
          <cell r="P107">
            <v>1.5046296296338489E-6</v>
          </cell>
          <cell r="Q107">
            <v>6.6122685185370607E-4</v>
          </cell>
        </row>
        <row r="108">
          <cell r="A108">
            <v>109</v>
          </cell>
          <cell r="B108" t="str">
            <v>CHOQUET CHRISTOPHE</v>
          </cell>
          <cell r="C108">
            <v>7.398148148168894E-4</v>
          </cell>
          <cell r="D108" t="str">
            <v>1:03.92</v>
          </cell>
          <cell r="E108" t="str">
            <v>00001:03.92</v>
          </cell>
          <cell r="F108" t="str">
            <v>1:03.92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6.9444444444639181E-4</v>
          </cell>
          <cell r="O108">
            <v>3.472222222231959E-5</v>
          </cell>
          <cell r="P108">
            <v>1.0648148148178008E-5</v>
          </cell>
          <cell r="Q108">
            <v>7.398148148168894E-4</v>
          </cell>
        </row>
        <row r="109">
          <cell r="A109">
            <v>110</v>
          </cell>
          <cell r="B109" t="str">
            <v>FROMENTOUX PIERRE</v>
          </cell>
          <cell r="C109">
            <v>7.5844907407620092E-4</v>
          </cell>
          <cell r="D109" t="str">
            <v>1:05.53</v>
          </cell>
          <cell r="E109" t="str">
            <v>00001:05.53</v>
          </cell>
          <cell r="F109" t="str">
            <v>1:05.53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6.9444444444639181E-4</v>
          </cell>
          <cell r="O109">
            <v>5.7870370370532651E-5</v>
          </cell>
          <cell r="P109">
            <v>6.134259259276461E-6</v>
          </cell>
          <cell r="Q109">
            <v>7.5844907407620092E-4</v>
          </cell>
        </row>
        <row r="110">
          <cell r="A110">
            <v>111</v>
          </cell>
          <cell r="B110" t="str">
            <v>LE BROCH DAVID</v>
          </cell>
          <cell r="C110" t="str">
            <v>Abs</v>
          </cell>
          <cell r="D110" t="str">
            <v>Abs</v>
          </cell>
          <cell r="E110" t="str">
            <v>00000000Abs</v>
          </cell>
          <cell r="F110" t="str">
            <v>Abs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0</v>
          </cell>
          <cell r="O110">
            <v>0</v>
          </cell>
          <cell r="P110" t="e">
            <v>#VALUE!</v>
          </cell>
          <cell r="Q110" t="str">
            <v>Abs</v>
          </cell>
        </row>
        <row r="111">
          <cell r="A111">
            <v>112</v>
          </cell>
          <cell r="B111" t="str">
            <v>GALLAND THIERRY</v>
          </cell>
          <cell r="C111">
            <v>6.4224537037217136E-4</v>
          </cell>
          <cell r="D111" t="str">
            <v>55,49</v>
          </cell>
          <cell r="E111" t="str">
            <v>00000055,49</v>
          </cell>
          <cell r="F111" t="str">
            <v>55,49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0</v>
          </cell>
          <cell r="O111">
            <v>6.3657407407585916E-4</v>
          </cell>
          <cell r="P111">
            <v>5.6712962963121998E-6</v>
          </cell>
          <cell r="Q111">
            <v>6.4224537037217136E-4</v>
          </cell>
        </row>
        <row r="112">
          <cell r="A112">
            <v>113</v>
          </cell>
          <cell r="B112" t="str">
            <v>BONOTTO NICOLAS</v>
          </cell>
          <cell r="C112" t="str">
            <v>Abs</v>
          </cell>
          <cell r="D112" t="str">
            <v>Abs</v>
          </cell>
          <cell r="E112" t="str">
            <v>00000000Abs</v>
          </cell>
          <cell r="F112" t="str">
            <v>Abs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0</v>
          </cell>
          <cell r="O112">
            <v>0</v>
          </cell>
          <cell r="P112" t="e">
            <v>#VALUE!</v>
          </cell>
          <cell r="Q112" t="str">
            <v>Abs</v>
          </cell>
        </row>
        <row r="113">
          <cell r="A113">
            <v>114</v>
          </cell>
          <cell r="B113" t="str">
            <v>HERY JEAN-LUC</v>
          </cell>
          <cell r="C113">
            <v>7.3541666666872892E-4</v>
          </cell>
          <cell r="D113" t="str">
            <v>1:03.54</v>
          </cell>
          <cell r="E113" t="str">
            <v>00001:03.54</v>
          </cell>
          <cell r="F113" t="str">
            <v>1:03.54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6.9444444444639181E-4</v>
          </cell>
          <cell r="O113">
            <v>3.472222222231959E-5</v>
          </cell>
          <cell r="P113">
            <v>6.2500000000175263E-6</v>
          </cell>
          <cell r="Q113">
            <v>7.3541666666872892E-4</v>
          </cell>
        </row>
        <row r="114">
          <cell r="A114">
            <v>115</v>
          </cell>
          <cell r="B114" t="str">
            <v>OCCHIPINTI GILLES</v>
          </cell>
          <cell r="C114">
            <v>6.2430555555730623E-4</v>
          </cell>
          <cell r="D114" t="str">
            <v>53,94</v>
          </cell>
          <cell r="E114" t="str">
            <v>00000053,94</v>
          </cell>
          <cell r="F114" t="str">
            <v>53,94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0</v>
          </cell>
          <cell r="O114">
            <v>6.134259259276461E-4</v>
          </cell>
          <cell r="P114">
            <v>1.0879629629660138E-5</v>
          </cell>
          <cell r="Q114">
            <v>6.2430555555730623E-4</v>
          </cell>
        </row>
        <row r="115">
          <cell r="A115">
            <v>116</v>
          </cell>
          <cell r="B115" t="str">
            <v>CINTAS GUILLAUME</v>
          </cell>
          <cell r="C115">
            <v>6.8530092592784765E-4</v>
          </cell>
          <cell r="D115" t="str">
            <v>59,21</v>
          </cell>
          <cell r="E115" t="str">
            <v>00000059,21</v>
          </cell>
          <cell r="F115" t="str">
            <v>59,21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0</v>
          </cell>
          <cell r="O115">
            <v>6.8287037037228528E-4</v>
          </cell>
          <cell r="P115">
            <v>2.4305555555623713E-6</v>
          </cell>
          <cell r="Q115">
            <v>6.8530092592784765E-4</v>
          </cell>
        </row>
        <row r="116">
          <cell r="A116">
            <v>117</v>
          </cell>
          <cell r="B116" t="str">
            <v>DODART ACHILLE</v>
          </cell>
          <cell r="C116">
            <v>8.0370370370595745E-4</v>
          </cell>
          <cell r="D116" t="str">
            <v>1:09.44</v>
          </cell>
          <cell r="E116" t="str">
            <v>00001:09.44</v>
          </cell>
          <cell r="F116" t="str">
            <v>1:09.44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6.9444444444639181E-4</v>
          </cell>
          <cell r="O116">
            <v>1.0416666666695877E-4</v>
          </cell>
          <cell r="P116">
            <v>5.0925925926068732E-6</v>
          </cell>
          <cell r="Q116">
            <v>8.0370370370595745E-4</v>
          </cell>
        </row>
        <row r="117">
          <cell r="A117">
            <v>119</v>
          </cell>
          <cell r="B117" t="str">
            <v>ALLAIRE JOCELYN</v>
          </cell>
          <cell r="C117">
            <v>6.7615740740930349E-4</v>
          </cell>
          <cell r="D117" t="str">
            <v>58,42</v>
          </cell>
          <cell r="E117" t="str">
            <v>00000058,42</v>
          </cell>
          <cell r="F117" t="str">
            <v>58,42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0</v>
          </cell>
          <cell r="O117">
            <v>6.7129629629817875E-4</v>
          </cell>
          <cell r="P117">
            <v>4.8611111111247426E-6</v>
          </cell>
          <cell r="Q117">
            <v>6.7615740740930349E-4</v>
          </cell>
        </row>
        <row r="118">
          <cell r="A118">
            <v>120</v>
          </cell>
          <cell r="B118" t="str">
            <v>GUILLOU CHRISTOPHE</v>
          </cell>
          <cell r="C118">
            <v>7.28472222224265E-4</v>
          </cell>
          <cell r="D118" t="str">
            <v>1:02.94</v>
          </cell>
          <cell r="E118" t="str">
            <v>00001:02.94</v>
          </cell>
          <cell r="F118" t="str">
            <v>1:02.94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6.9444444444639181E-4</v>
          </cell>
          <cell r="O118">
            <v>2.314814814821306E-5</v>
          </cell>
          <cell r="P118">
            <v>1.0879629629660138E-5</v>
          </cell>
          <cell r="Q118">
            <v>7.28472222224265E-4</v>
          </cell>
        </row>
        <row r="119">
          <cell r="A119">
            <v>121</v>
          </cell>
          <cell r="B119" t="str">
            <v>BAUDOUIN JEAN-LUC</v>
          </cell>
          <cell r="C119">
            <v>6.4050925926105538E-4</v>
          </cell>
          <cell r="D119" t="str">
            <v>55,34</v>
          </cell>
          <cell r="E119" t="str">
            <v>00000055,34</v>
          </cell>
          <cell r="F119" t="str">
            <v>55,34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0</v>
          </cell>
          <cell r="O119">
            <v>6.3657407407585916E-4</v>
          </cell>
          <cell r="P119">
            <v>3.9351851851962202E-6</v>
          </cell>
          <cell r="Q119">
            <v>6.4050925926105538E-4</v>
          </cell>
        </row>
        <row r="120">
          <cell r="A120">
            <v>122</v>
          </cell>
          <cell r="B120" t="str">
            <v>RIVIERE OLIVIER</v>
          </cell>
          <cell r="C120">
            <v>7.6655092592807549E-4</v>
          </cell>
          <cell r="D120" t="str">
            <v>1:06.23</v>
          </cell>
          <cell r="E120" t="str">
            <v>00001:06.23</v>
          </cell>
          <cell r="F120" t="str">
            <v>1:06.23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6.9444444444639181E-4</v>
          </cell>
          <cell r="O120">
            <v>6.9444444444639181E-5</v>
          </cell>
          <cell r="P120">
            <v>2.6620370370445019E-6</v>
          </cell>
          <cell r="Q120">
            <v>7.6655092592807549E-4</v>
          </cell>
        </row>
        <row r="121">
          <cell r="A121">
            <v>123</v>
          </cell>
          <cell r="B121" t="str">
            <v>PIERRE VINCENT</v>
          </cell>
          <cell r="C121">
            <v>7.2141203703906002E-4</v>
          </cell>
          <cell r="D121" t="str">
            <v>1:02.33</v>
          </cell>
          <cell r="E121" t="str">
            <v>00001:02.33</v>
          </cell>
          <cell r="F121" t="str">
            <v>1:02.33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6.9444444444639181E-4</v>
          </cell>
          <cell r="O121">
            <v>2.314814814821306E-5</v>
          </cell>
          <cell r="P121">
            <v>3.8194444444551549E-6</v>
          </cell>
          <cell r="Q121">
            <v>7.2141203703906002E-4</v>
          </cell>
        </row>
        <row r="122">
          <cell r="A122">
            <v>124</v>
          </cell>
          <cell r="B122" t="str">
            <v>LEROUX DAVID</v>
          </cell>
          <cell r="C122">
            <v>9.5138888889155677E-4</v>
          </cell>
          <cell r="D122" t="str">
            <v>1:22.20</v>
          </cell>
          <cell r="E122" t="str">
            <v>00001:22.20</v>
          </cell>
          <cell r="F122" t="str">
            <v>1:22.20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6.9444444444639181E-4</v>
          </cell>
          <cell r="O122">
            <v>2.5462962963034366E-4</v>
          </cell>
          <cell r="P122">
            <v>2.314814814821306E-6</v>
          </cell>
          <cell r="Q122">
            <v>9.5138888889155677E-4</v>
          </cell>
        </row>
        <row r="123">
          <cell r="A123">
            <v>125</v>
          </cell>
          <cell r="B123" t="str">
            <v>THECY FRANCOIS</v>
          </cell>
          <cell r="C123" t="str">
            <v>Abs</v>
          </cell>
          <cell r="D123" t="str">
            <v>Abs</v>
          </cell>
          <cell r="E123" t="str">
            <v>00000000Abs</v>
          </cell>
          <cell r="F123" t="str">
            <v>Abs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0</v>
          </cell>
          <cell r="O123">
            <v>0</v>
          </cell>
          <cell r="P123" t="e">
            <v>#VALUE!</v>
          </cell>
          <cell r="Q123" t="str">
            <v>Abs</v>
          </cell>
        </row>
        <row r="124">
          <cell r="A124">
            <v>131</v>
          </cell>
          <cell r="B124" t="str">
            <v>DUVAL CECILE</v>
          </cell>
          <cell r="C124">
            <v>5.8993055555720984E-4</v>
          </cell>
          <cell r="D124" t="str">
            <v>50,97</v>
          </cell>
          <cell r="E124" t="str">
            <v>00000050,97</v>
          </cell>
          <cell r="F124" t="str">
            <v>50,97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0</v>
          </cell>
          <cell r="O124">
            <v>5.7870370370532651E-4</v>
          </cell>
          <cell r="P124">
            <v>1.1226851851883334E-5</v>
          </cell>
          <cell r="Q124">
            <v>5.8993055555720984E-4</v>
          </cell>
        </row>
        <row r="125">
          <cell r="A125">
            <v>132</v>
          </cell>
          <cell r="B125" t="str">
            <v>POUPIN LAURENCE</v>
          </cell>
          <cell r="C125" t="str">
            <v>Abd</v>
          </cell>
          <cell r="D125" t="str">
            <v>Abd</v>
          </cell>
          <cell r="E125" t="str">
            <v>00000000Abd</v>
          </cell>
          <cell r="F125" t="str">
            <v>Abd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0</v>
          </cell>
          <cell r="O125">
            <v>0</v>
          </cell>
          <cell r="P125" t="e">
            <v>#VALUE!</v>
          </cell>
          <cell r="Q125" t="str">
            <v>Abd</v>
          </cell>
        </row>
        <row r="126">
          <cell r="A126">
            <v>133</v>
          </cell>
          <cell r="B126" t="str">
            <v>DELCANT CECILE</v>
          </cell>
          <cell r="C126">
            <v>5.0625000000141963E-4</v>
          </cell>
          <cell r="D126" t="str">
            <v>43,74</v>
          </cell>
          <cell r="E126" t="str">
            <v>00000043,74</v>
          </cell>
          <cell r="F126" t="str">
            <v>43,74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0</v>
          </cell>
          <cell r="O126">
            <v>4.9768518518658079E-4</v>
          </cell>
          <cell r="P126">
            <v>8.5648148148388323E-6</v>
          </cell>
          <cell r="Q126">
            <v>5.0625000000141963E-4</v>
          </cell>
        </row>
        <row r="127">
          <cell r="A127">
            <v>134</v>
          </cell>
          <cell r="B127" t="str">
            <v>MURPHY CAROLE</v>
          </cell>
          <cell r="C127">
            <v>5.6006944444601499E-4</v>
          </cell>
          <cell r="D127" t="str">
            <v>48,39</v>
          </cell>
          <cell r="E127" t="str">
            <v>00000048,39</v>
          </cell>
          <cell r="F127" t="str">
            <v>48,39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0</v>
          </cell>
          <cell r="O127">
            <v>5.5555555555711345E-4</v>
          </cell>
          <cell r="P127">
            <v>4.5138888889015467E-6</v>
          </cell>
          <cell r="Q127">
            <v>5.6006944444601499E-4</v>
          </cell>
        </row>
        <row r="128">
          <cell r="A128">
            <v>135</v>
          </cell>
          <cell r="B128" t="str">
            <v>GARNIER CAROLE</v>
          </cell>
          <cell r="C128">
            <v>6.0254629629798596E-4</v>
          </cell>
          <cell r="D128" t="str">
            <v>52,06</v>
          </cell>
          <cell r="E128" t="str">
            <v>00000052,06</v>
          </cell>
          <cell r="F128" t="str">
            <v>52,06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0</v>
          </cell>
          <cell r="O128">
            <v>6.0185185185353957E-4</v>
          </cell>
          <cell r="P128">
            <v>6.9444444444639181E-7</v>
          </cell>
          <cell r="Q128">
            <v>6.0254629629798596E-4</v>
          </cell>
        </row>
        <row r="129">
          <cell r="A129">
            <v>136</v>
          </cell>
          <cell r="B129" t="str">
            <v>INCHAUSPE MAIDER</v>
          </cell>
          <cell r="C129">
            <v>5.4675925926079248E-4</v>
          </cell>
          <cell r="D129" t="str">
            <v>47,24</v>
          </cell>
          <cell r="E129" t="str">
            <v>00000047,24</v>
          </cell>
          <cell r="F129" t="str">
            <v>47,24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0</v>
          </cell>
          <cell r="O129">
            <v>5.4398148148300692E-4</v>
          </cell>
          <cell r="P129">
            <v>2.7777777777855672E-6</v>
          </cell>
          <cell r="Q129">
            <v>5.4675925926079248E-4</v>
          </cell>
        </row>
        <row r="130">
          <cell r="A130">
            <v>137</v>
          </cell>
          <cell r="B130" t="str">
            <v>BOTTERO CAROLINE</v>
          </cell>
          <cell r="C130">
            <v>5.9722222222389695E-4</v>
          </cell>
          <cell r="D130" t="str">
            <v>51,60</v>
          </cell>
          <cell r="E130" t="str">
            <v>00000051,60</v>
          </cell>
          <cell r="F130" t="str">
            <v>51,60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0</v>
          </cell>
          <cell r="N130">
            <v>0</v>
          </cell>
          <cell r="O130">
            <v>5.9027777777943304E-4</v>
          </cell>
          <cell r="P130">
            <v>6.9444444444639181E-6</v>
          </cell>
          <cell r="Q130">
            <v>5.9722222222389695E-4</v>
          </cell>
        </row>
        <row r="131">
          <cell r="A131">
            <v>138</v>
          </cell>
          <cell r="B131" t="str">
            <v>BORGES CHRISTINE</v>
          </cell>
          <cell r="C131">
            <v>5.7048611111271087E-4</v>
          </cell>
          <cell r="D131" t="str">
            <v>49,29</v>
          </cell>
          <cell r="E131" t="str">
            <v>00000049,29</v>
          </cell>
          <cell r="F131" t="str">
            <v>49,29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0</v>
          </cell>
          <cell r="O131">
            <v>5.6712962963121998E-4</v>
          </cell>
          <cell r="P131">
            <v>3.3564814814908937E-6</v>
          </cell>
          <cell r="Q131">
            <v>5.7048611111271087E-4</v>
          </cell>
        </row>
        <row r="132">
          <cell r="A132">
            <v>139</v>
          </cell>
          <cell r="B132" t="str">
            <v>RIOU MARIE-ASTRID</v>
          </cell>
          <cell r="C132" t="str">
            <v>Abs</v>
          </cell>
          <cell r="D132" t="str">
            <v>Abs</v>
          </cell>
          <cell r="E132" t="str">
            <v>00000000Abs</v>
          </cell>
          <cell r="F132" t="str">
            <v>Abs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0</v>
          </cell>
          <cell r="O132">
            <v>0</v>
          </cell>
          <cell r="P132" t="e">
            <v>#VALUE!</v>
          </cell>
          <cell r="Q132" t="str">
            <v>Abs</v>
          </cell>
        </row>
        <row r="133">
          <cell r="A133">
            <v>140</v>
          </cell>
          <cell r="B133" t="str">
            <v>GRILLET AUBERT CATHERINE</v>
          </cell>
          <cell r="C133">
            <v>5.3182870370519506E-4</v>
          </cell>
          <cell r="D133" t="str">
            <v>45,95</v>
          </cell>
          <cell r="E133" t="str">
            <v>00000045,95</v>
          </cell>
          <cell r="F133" t="str">
            <v>45,95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0</v>
          </cell>
          <cell r="O133">
            <v>5.2083333333479385E-4</v>
          </cell>
          <cell r="P133">
            <v>1.0995370370401204E-5</v>
          </cell>
          <cell r="Q133">
            <v>5.3182870370519506E-4</v>
          </cell>
        </row>
        <row r="134">
          <cell r="A134">
            <v>141</v>
          </cell>
          <cell r="B134" t="str">
            <v>FREYSSINET ANNIE</v>
          </cell>
          <cell r="C134">
            <v>5.5289351852006894E-4</v>
          </cell>
          <cell r="D134" t="str">
            <v>47,77</v>
          </cell>
          <cell r="E134" t="str">
            <v>00000047,77</v>
          </cell>
          <cell r="F134" t="str">
            <v>47,77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0</v>
          </cell>
          <cell r="O134">
            <v>5.4398148148300692E-4</v>
          </cell>
          <cell r="P134">
            <v>8.9120370370620282E-6</v>
          </cell>
          <cell r="Q134">
            <v>5.5289351852006894E-4</v>
          </cell>
        </row>
        <row r="135">
          <cell r="A135">
            <v>142</v>
          </cell>
          <cell r="B135" t="str">
            <v>CHALLAMEL LAMOTTE LAURE</v>
          </cell>
          <cell r="C135">
            <v>5.366898148163198E-4</v>
          </cell>
          <cell r="D135" t="str">
            <v>46,37</v>
          </cell>
          <cell r="E135" t="str">
            <v>00000046,37</v>
          </cell>
          <cell r="F135" t="str">
            <v>46,37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0</v>
          </cell>
          <cell r="O135">
            <v>5.3240740740890038E-4</v>
          </cell>
          <cell r="P135">
            <v>4.2824074074194161E-6</v>
          </cell>
          <cell r="Q135">
            <v>5.366898148163198E-4</v>
          </cell>
        </row>
        <row r="136">
          <cell r="A136">
            <v>143</v>
          </cell>
          <cell r="B136" t="str">
            <v>PAGES VIRGINIE</v>
          </cell>
          <cell r="C136">
            <v>5.8726851852016534E-4</v>
          </cell>
          <cell r="D136" t="str">
            <v>50,74</v>
          </cell>
          <cell r="E136" t="str">
            <v>00000050,74</v>
          </cell>
          <cell r="F136" t="str">
            <v>50,74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0</v>
          </cell>
          <cell r="O136">
            <v>5.7870370370532651E-4</v>
          </cell>
          <cell r="P136">
            <v>8.5648148148388323E-6</v>
          </cell>
          <cell r="Q136">
            <v>5.8726851852016534E-4</v>
          </cell>
        </row>
        <row r="137">
          <cell r="A137">
            <v>144</v>
          </cell>
          <cell r="B137" t="str">
            <v>BEDIKIAN SYLVIE</v>
          </cell>
          <cell r="C137">
            <v>6.5821759259443837E-4</v>
          </cell>
          <cell r="D137" t="str">
            <v>56,87</v>
          </cell>
          <cell r="E137" t="str">
            <v>00000056,87</v>
          </cell>
          <cell r="F137" t="str">
            <v>56,87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0</v>
          </cell>
          <cell r="O137">
            <v>6.4814814814996569E-4</v>
          </cell>
          <cell r="P137">
            <v>1.0069444444472681E-5</v>
          </cell>
          <cell r="Q137">
            <v>6.5821759259443837E-4</v>
          </cell>
        </row>
        <row r="138">
          <cell r="A138">
            <v>145</v>
          </cell>
          <cell r="B138" t="str">
            <v>MODAINE-LIEGOIS CATHERINE</v>
          </cell>
          <cell r="C138">
            <v>5.9884259259427187E-4</v>
          </cell>
          <cell r="D138" t="str">
            <v>51,74</v>
          </cell>
          <cell r="E138" t="str">
            <v>00000051,74</v>
          </cell>
          <cell r="F138" t="str">
            <v>51,74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0</v>
          </cell>
          <cell r="O138">
            <v>5.9027777777943304E-4</v>
          </cell>
          <cell r="P138">
            <v>8.5648148148388323E-6</v>
          </cell>
          <cell r="Q138">
            <v>5.9884259259427187E-4</v>
          </cell>
        </row>
        <row r="139">
          <cell r="A139">
            <v>146</v>
          </cell>
          <cell r="B139" t="str">
            <v>BUFFET LAURENCE</v>
          </cell>
          <cell r="C139" t="str">
            <v>Abs</v>
          </cell>
          <cell r="D139" t="str">
            <v>Abs</v>
          </cell>
          <cell r="E139" t="str">
            <v>00000000Abs</v>
          </cell>
          <cell r="F139" t="str">
            <v>Abs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0</v>
          </cell>
          <cell r="O139">
            <v>0</v>
          </cell>
          <cell r="P139" t="e">
            <v>#VALUE!</v>
          </cell>
          <cell r="Q139" t="str">
            <v>Abs</v>
          </cell>
        </row>
        <row r="140">
          <cell r="A140">
            <v>147</v>
          </cell>
          <cell r="B140" t="str">
            <v>NOEL SYLVIE</v>
          </cell>
          <cell r="C140" t="str">
            <v>Abs</v>
          </cell>
          <cell r="D140" t="str">
            <v>Abs</v>
          </cell>
          <cell r="E140" t="str">
            <v>00000000Abs</v>
          </cell>
          <cell r="F140" t="str">
            <v>Abs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0</v>
          </cell>
          <cell r="O140">
            <v>0</v>
          </cell>
          <cell r="P140" t="e">
            <v>#VALUE!</v>
          </cell>
          <cell r="Q140" t="str">
            <v>Abs</v>
          </cell>
        </row>
        <row r="141">
          <cell r="A141">
            <v>148</v>
          </cell>
          <cell r="B141" t="str">
            <v>ZUVIC BLANDINE</v>
          </cell>
          <cell r="C141">
            <v>6.8217592592783888E-4</v>
          </cell>
          <cell r="D141" t="str">
            <v>58,94</v>
          </cell>
          <cell r="E141" t="str">
            <v>00000058,94</v>
          </cell>
          <cell r="F141" t="str">
            <v>58,94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0</v>
          </cell>
          <cell r="O141">
            <v>6.7129629629817875E-4</v>
          </cell>
          <cell r="P141">
            <v>1.0879629629660138E-5</v>
          </cell>
          <cell r="Q141">
            <v>6.8217592592783888E-4</v>
          </cell>
        </row>
        <row r="142">
          <cell r="A142">
            <v>149</v>
          </cell>
          <cell r="B142" t="str">
            <v>SCHNOEBELEN CAMILLE</v>
          </cell>
          <cell r="C142">
            <v>6.2986111111287737E-4</v>
          </cell>
          <cell r="D142" t="str">
            <v>54,42</v>
          </cell>
          <cell r="E142" t="str">
            <v>00000054,42</v>
          </cell>
          <cell r="F142" t="str">
            <v>54,42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0</v>
          </cell>
          <cell r="O142">
            <v>6.2500000000175263E-4</v>
          </cell>
          <cell r="P142">
            <v>4.8611111111247426E-6</v>
          </cell>
          <cell r="Q142">
            <v>6.2986111111287737E-4</v>
          </cell>
        </row>
        <row r="143">
          <cell r="A143">
            <v>150</v>
          </cell>
          <cell r="B143" t="str">
            <v>LE FLOCH LAURE</v>
          </cell>
          <cell r="C143">
            <v>5.820601851868174E-4</v>
          </cell>
          <cell r="D143" t="str">
            <v>50,29</v>
          </cell>
          <cell r="E143" t="str">
            <v>00000050,29</v>
          </cell>
          <cell r="F143" t="str">
            <v>50,29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0</v>
          </cell>
          <cell r="O143">
            <v>5.7870370370532651E-4</v>
          </cell>
          <cell r="P143">
            <v>3.3564814814908937E-6</v>
          </cell>
          <cell r="Q143">
            <v>5.820601851868174E-4</v>
          </cell>
        </row>
        <row r="144">
          <cell r="A144">
            <v>151</v>
          </cell>
          <cell r="B144" t="str">
            <v>MARLIER CECILE</v>
          </cell>
          <cell r="C144">
            <v>6.4780092592774249E-4</v>
          </cell>
          <cell r="D144" t="str">
            <v>55,97</v>
          </cell>
          <cell r="E144" t="str">
            <v>00000055,97</v>
          </cell>
          <cell r="F144" t="str">
            <v>55,97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0</v>
          </cell>
          <cell r="O144">
            <v>6.3657407407585916E-4</v>
          </cell>
          <cell r="P144">
            <v>1.1226851851883334E-5</v>
          </cell>
          <cell r="Q144">
            <v>6.4780092592774249E-4</v>
          </cell>
        </row>
        <row r="145">
          <cell r="A145">
            <v>152</v>
          </cell>
          <cell r="B145" t="str">
            <v>CENTENO DELPHINE</v>
          </cell>
          <cell r="C145">
            <v>6.1435185185357462E-4</v>
          </cell>
          <cell r="D145" t="str">
            <v>53,08</v>
          </cell>
          <cell r="E145" t="str">
            <v>00000053,08</v>
          </cell>
          <cell r="F145" t="str">
            <v>53,08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0</v>
          </cell>
          <cell r="O145">
            <v>6.134259259276461E-4</v>
          </cell>
          <cell r="P145">
            <v>9.2592592592852241E-7</v>
          </cell>
          <cell r="Q145">
            <v>6.1435185185357462E-4</v>
          </cell>
        </row>
        <row r="146">
          <cell r="A146">
            <v>153</v>
          </cell>
          <cell r="B146" t="str">
            <v>LARRIAGA NINA</v>
          </cell>
          <cell r="C146">
            <v>5.9502314814981671E-4</v>
          </cell>
          <cell r="D146" t="str">
            <v>51,41</v>
          </cell>
          <cell r="E146" t="str">
            <v>00000051,41</v>
          </cell>
          <cell r="F146" t="str">
            <v>51,41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0</v>
          </cell>
          <cell r="O146">
            <v>5.9027777777943304E-4</v>
          </cell>
          <cell r="P146">
            <v>4.7453703703836773E-6</v>
          </cell>
          <cell r="Q146">
            <v>5.9502314814981671E-4</v>
          </cell>
        </row>
        <row r="147">
          <cell r="A147">
            <v>154</v>
          </cell>
          <cell r="B147" t="str">
            <v>SALAMA MATHILDE</v>
          </cell>
          <cell r="C147">
            <v>6.1793981481654764E-4</v>
          </cell>
          <cell r="D147" t="str">
            <v>53,39</v>
          </cell>
          <cell r="E147" t="str">
            <v>00000053,39</v>
          </cell>
          <cell r="F147" t="str">
            <v>53,39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0</v>
          </cell>
          <cell r="O147">
            <v>6.134259259276461E-4</v>
          </cell>
          <cell r="P147">
            <v>4.5138888889015467E-6</v>
          </cell>
          <cell r="Q147">
            <v>6.1793981481654764E-4</v>
          </cell>
        </row>
        <row r="148">
          <cell r="A148">
            <v>155</v>
          </cell>
          <cell r="B148" t="str">
            <v>REMOND GENEVIEVE</v>
          </cell>
          <cell r="C148">
            <v>6.7476851852041071E-4</v>
          </cell>
          <cell r="D148" t="str">
            <v>58,30</v>
          </cell>
          <cell r="E148" t="str">
            <v>00000058,30</v>
          </cell>
          <cell r="F148" t="str">
            <v>58,30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0</v>
          </cell>
          <cell r="O148">
            <v>6.7129629629817875E-4</v>
          </cell>
          <cell r="P148">
            <v>3.472222222231959E-6</v>
          </cell>
          <cell r="Q148">
            <v>6.7476851852041071E-4</v>
          </cell>
        </row>
        <row r="149">
          <cell r="A149">
            <v>156</v>
          </cell>
          <cell r="B149" t="str">
            <v>DELBASSE STEPHANIE</v>
          </cell>
          <cell r="C149">
            <v>6.1689814814987805E-4</v>
          </cell>
          <cell r="D149" t="str">
            <v>53,30</v>
          </cell>
          <cell r="E149" t="str">
            <v>00000053,30</v>
          </cell>
          <cell r="F149" t="str">
            <v>53,30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0</v>
          </cell>
          <cell r="O149">
            <v>6.134259259276461E-4</v>
          </cell>
          <cell r="P149">
            <v>3.472222222231959E-6</v>
          </cell>
          <cell r="Q149">
            <v>6.1689814814987805E-4</v>
          </cell>
        </row>
        <row r="150">
          <cell r="A150">
            <v>157</v>
          </cell>
          <cell r="B150" t="str">
            <v>PELLISSIER MARIE-CATHERINE</v>
          </cell>
          <cell r="C150" t="str">
            <v>Abs</v>
          </cell>
          <cell r="D150" t="str">
            <v>Abs</v>
          </cell>
          <cell r="E150" t="str">
            <v>00000000Abs</v>
          </cell>
          <cell r="F150" t="str">
            <v>Abs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0</v>
          </cell>
          <cell r="O150">
            <v>0</v>
          </cell>
          <cell r="P150" t="e">
            <v>#VALUE!</v>
          </cell>
          <cell r="Q150" t="str">
            <v>Abs</v>
          </cell>
        </row>
        <row r="151">
          <cell r="A151">
            <v>158</v>
          </cell>
          <cell r="B151" t="str">
            <v>CHAPUIS CAROLINE</v>
          </cell>
          <cell r="C151">
            <v>6.2557870370545795E-4</v>
          </cell>
          <cell r="D151" t="str">
            <v>54,05</v>
          </cell>
          <cell r="E151" t="str">
            <v>00000054,05</v>
          </cell>
          <cell r="F151" t="str">
            <v>54,05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0</v>
          </cell>
          <cell r="O151">
            <v>6.2500000000175263E-4</v>
          </cell>
          <cell r="P151">
            <v>5.7870370370532651E-7</v>
          </cell>
          <cell r="Q151">
            <v>6.2557870370545795E-4</v>
          </cell>
        </row>
        <row r="152">
          <cell r="A152">
            <v>159</v>
          </cell>
          <cell r="B152" t="str">
            <v>OUAHALOU DRIFFA</v>
          </cell>
          <cell r="C152">
            <v>8.3159722222455419E-4</v>
          </cell>
          <cell r="D152" t="str">
            <v>1:11.85</v>
          </cell>
          <cell r="E152" t="str">
            <v>00001:11.85</v>
          </cell>
          <cell r="F152" t="str">
            <v>1:11.85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6.9444444444639181E-4</v>
          </cell>
          <cell r="O152">
            <v>1.2731481481517183E-4</v>
          </cell>
          <cell r="P152">
            <v>9.8379629629905506E-6</v>
          </cell>
          <cell r="Q152">
            <v>8.3159722222455419E-4</v>
          </cell>
        </row>
        <row r="153">
          <cell r="A153">
            <v>160</v>
          </cell>
          <cell r="B153" t="str">
            <v>TOMASZEWSKI SOPHIE</v>
          </cell>
          <cell r="C153">
            <v>7.4421296296504989E-4</v>
          </cell>
          <cell r="D153" t="str">
            <v>1:04.30</v>
          </cell>
          <cell r="E153" t="str">
            <v>00001:04.30</v>
          </cell>
          <cell r="F153" t="str">
            <v>1:04.30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6.9444444444639181E-4</v>
          </cell>
          <cell r="O153">
            <v>4.629629629642612E-5</v>
          </cell>
          <cell r="P153">
            <v>3.472222222231959E-6</v>
          </cell>
          <cell r="Q153">
            <v>7.4421296296504989E-4</v>
          </cell>
        </row>
        <row r="154">
          <cell r="A154">
            <v>161</v>
          </cell>
          <cell r="B154" t="str">
            <v>PRESLE SANDRINE</v>
          </cell>
          <cell r="C154">
            <v>8.7615740740986433E-4</v>
          </cell>
          <cell r="D154" t="str">
            <v>1:15.70</v>
          </cell>
          <cell r="E154" t="str">
            <v>00001:15.70</v>
          </cell>
          <cell r="F154" t="str">
            <v>1:15.70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6.9444444444639181E-4</v>
          </cell>
          <cell r="O154">
            <v>1.7361111111159795E-4</v>
          </cell>
          <cell r="P154">
            <v>8.1018518518745711E-6</v>
          </cell>
          <cell r="Q154">
            <v>8.7615740740986433E-4</v>
          </cell>
        </row>
        <row r="155">
          <cell r="A155">
            <v>162</v>
          </cell>
          <cell r="B155" t="str">
            <v>TUFFIGO MARION</v>
          </cell>
          <cell r="C155">
            <v>1.4149305555595233E-3</v>
          </cell>
          <cell r="D155" t="str">
            <v>2:02.25</v>
          </cell>
          <cell r="E155" t="str">
            <v>00002:02.25</v>
          </cell>
          <cell r="F155" t="str">
            <v>2:02.25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1.3888888888927836E-3</v>
          </cell>
          <cell r="O155">
            <v>2.314814814821306E-5</v>
          </cell>
          <cell r="P155">
            <v>2.8935185185266325E-6</v>
          </cell>
          <cell r="Q155">
            <v>1.4149305555595233E-3</v>
          </cell>
        </row>
        <row r="156">
          <cell r="A156">
            <v>163</v>
          </cell>
          <cell r="B156" t="str">
            <v>RINAUDO STEPHANIE</v>
          </cell>
          <cell r="C156">
            <v>6.3321759259436826E-4</v>
          </cell>
          <cell r="D156" t="str">
            <v>54,71</v>
          </cell>
          <cell r="E156" t="str">
            <v>00000054,71</v>
          </cell>
          <cell r="F156" t="str">
            <v>54,71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0</v>
          </cell>
          <cell r="O156">
            <v>6.2500000000175263E-4</v>
          </cell>
          <cell r="P156">
            <v>8.2175925926156364E-6</v>
          </cell>
          <cell r="Q156">
            <v>6.3321759259436826E-4</v>
          </cell>
        </row>
        <row r="157">
          <cell r="A157">
            <v>164</v>
          </cell>
          <cell r="B157" t="str">
            <v>BLANC CHRISTINE</v>
          </cell>
          <cell r="C157">
            <v>5.0682870370512495E-4</v>
          </cell>
          <cell r="D157" t="str">
            <v>43,79</v>
          </cell>
          <cell r="E157" t="str">
            <v>00000043,79</v>
          </cell>
          <cell r="F157" t="str">
            <v>43,79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0</v>
          </cell>
          <cell r="O157">
            <v>4.9768518518658079E-4</v>
          </cell>
          <cell r="P157">
            <v>9.1435185185441588E-6</v>
          </cell>
          <cell r="Q157">
            <v>5.0682870370512495E-4</v>
          </cell>
        </row>
        <row r="158">
          <cell r="A158">
            <v>165</v>
          </cell>
          <cell r="B158" t="str">
            <v>PRUD'HOMME PATRICIA</v>
          </cell>
          <cell r="C158">
            <v>5.5138888889043509E-4</v>
          </cell>
          <cell r="D158" t="str">
            <v>47,64</v>
          </cell>
          <cell r="E158" t="str">
            <v>00000047,64</v>
          </cell>
          <cell r="F158" t="str">
            <v>47,64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0</v>
          </cell>
          <cell r="O158">
            <v>5.4398148148300692E-4</v>
          </cell>
          <cell r="P158">
            <v>7.4074074074281793E-6</v>
          </cell>
          <cell r="Q158">
            <v>5.5138888889043509E-4</v>
          </cell>
        </row>
        <row r="159">
          <cell r="A159">
            <v>166</v>
          </cell>
          <cell r="B159" t="str">
            <v>PONTUS SANDRINE</v>
          </cell>
          <cell r="C159">
            <v>1.1209490740772174E-3</v>
          </cell>
          <cell r="D159" t="str">
            <v>1:36.85</v>
          </cell>
          <cell r="E159" t="str">
            <v>00001:36.85</v>
          </cell>
          <cell r="F159" t="str">
            <v>1:36.85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6.9444444444639181E-4</v>
          </cell>
          <cell r="O159">
            <v>4.1666666666783508E-4</v>
          </cell>
          <cell r="P159">
            <v>9.8379629629905506E-6</v>
          </cell>
          <cell r="Q159">
            <v>1.1209490740772174E-3</v>
          </cell>
        </row>
        <row r="160">
          <cell r="A160">
            <v>167</v>
          </cell>
          <cell r="B160" t="str">
            <v>LOIRE FABRE SYLVIE</v>
          </cell>
          <cell r="C160">
            <v>7.2627314815018476E-4</v>
          </cell>
          <cell r="D160" t="str">
            <v>1:02.75</v>
          </cell>
          <cell r="E160" t="str">
            <v>00001:02.75</v>
          </cell>
          <cell r="F160" t="str">
            <v>1:02.75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6.9444444444639181E-4</v>
          </cell>
          <cell r="O160">
            <v>2.314814814821306E-5</v>
          </cell>
          <cell r="P160">
            <v>8.6805555555798976E-6</v>
          </cell>
          <cell r="Q160">
            <v>7.2627314815018476E-4</v>
          </cell>
        </row>
        <row r="161">
          <cell r="A161">
            <v>169</v>
          </cell>
          <cell r="B161" t="str">
            <v>CALDARA MURIEL</v>
          </cell>
          <cell r="C161" t="str">
            <v>Dsq</v>
          </cell>
          <cell r="D161" t="str">
            <v>Dsq</v>
          </cell>
          <cell r="E161" t="str">
            <v>00000000Dsq</v>
          </cell>
          <cell r="F161" t="str">
            <v>Dsq</v>
          </cell>
          <cell r="G161" t="str">
            <v/>
          </cell>
          <cell r="H161" t="str">
            <v/>
          </cell>
          <cell r="I161" t="str">
            <v/>
          </cell>
          <cell r="J161">
            <v>1.2745370370370369E-3</v>
          </cell>
          <cell r="K161">
            <v>1.274652777777778E-3</v>
          </cell>
          <cell r="L161">
            <v>1.157407407410653E-7</v>
          </cell>
          <cell r="M161">
            <v>0</v>
          </cell>
          <cell r="N161">
            <v>0</v>
          </cell>
          <cell r="O161">
            <v>0</v>
          </cell>
          <cell r="P161" t="e">
            <v>#VALUE!</v>
          </cell>
          <cell r="Q161" t="str">
            <v>Dsq</v>
          </cell>
        </row>
        <row r="162">
          <cell r="A162">
            <v>170</v>
          </cell>
          <cell r="B162" t="str">
            <v>NICKLAUS CHRISTELLE</v>
          </cell>
          <cell r="C162">
            <v>6.4004629629809111E-4</v>
          </cell>
          <cell r="D162" t="str">
            <v>55,30</v>
          </cell>
          <cell r="E162" t="str">
            <v>00000055,30</v>
          </cell>
          <cell r="F162" t="str">
            <v>55,30</v>
          </cell>
          <cell r="G162" t="str">
            <v/>
          </cell>
          <cell r="H162" t="str">
            <v/>
          </cell>
          <cell r="I162" t="str">
            <v/>
          </cell>
          <cell r="J162">
            <v>1.2745370370370369E-3</v>
          </cell>
          <cell r="K162">
            <v>1.274652777777778E-3</v>
          </cell>
          <cell r="L162">
            <v>1.157407407410653E-7</v>
          </cell>
          <cell r="M162">
            <v>0</v>
          </cell>
          <cell r="N162">
            <v>0</v>
          </cell>
          <cell r="O162">
            <v>6.3657407407585916E-4</v>
          </cell>
          <cell r="P162">
            <v>3.472222222231959E-6</v>
          </cell>
          <cell r="Q162">
            <v>6.4004629629809111E-4</v>
          </cell>
        </row>
        <row r="163">
          <cell r="A163">
            <v>171</v>
          </cell>
          <cell r="B163" t="str">
            <v>SIMONIAN ASTRID</v>
          </cell>
          <cell r="C163">
            <v>5.9594907407574524E-4</v>
          </cell>
          <cell r="D163" t="str">
            <v>51,49</v>
          </cell>
          <cell r="E163" t="str">
            <v>00000051,49</v>
          </cell>
          <cell r="F163" t="str">
            <v>51,49</v>
          </cell>
          <cell r="G163" t="str">
            <v/>
          </cell>
          <cell r="H163" t="str">
            <v/>
          </cell>
          <cell r="I163" t="str">
            <v/>
          </cell>
          <cell r="J163">
            <v>1.2745370370370369E-3</v>
          </cell>
          <cell r="K163">
            <v>1.274652777777778E-3</v>
          </cell>
          <cell r="L163">
            <v>1.157407407410653E-7</v>
          </cell>
          <cell r="M163">
            <v>0</v>
          </cell>
          <cell r="N163">
            <v>0</v>
          </cell>
          <cell r="O163">
            <v>5.9027777777943304E-4</v>
          </cell>
          <cell r="P163">
            <v>5.6712962963121998E-6</v>
          </cell>
          <cell r="Q163">
            <v>5.9594907407574524E-4</v>
          </cell>
        </row>
        <row r="164">
          <cell r="A164">
            <v>172</v>
          </cell>
          <cell r="B164" t="str">
            <v>LHOMME KARINE</v>
          </cell>
          <cell r="C164">
            <v>8.5914351852092773E-4</v>
          </cell>
          <cell r="D164" t="str">
            <v>1:14.23</v>
          </cell>
          <cell r="E164" t="str">
            <v>00001:14.23</v>
          </cell>
          <cell r="F164" t="str">
            <v>1:14.23</v>
          </cell>
          <cell r="G164" t="str">
            <v/>
          </cell>
          <cell r="H164" t="str">
            <v/>
          </cell>
          <cell r="I164" t="str">
            <v/>
          </cell>
          <cell r="J164">
            <v>1.2745370370370369E-3</v>
          </cell>
          <cell r="K164">
            <v>1.274652777777778E-3</v>
          </cell>
          <cell r="L164">
            <v>1.157407407410653E-7</v>
          </cell>
          <cell r="M164">
            <v>0</v>
          </cell>
          <cell r="N164">
            <v>6.9444444444639181E-4</v>
          </cell>
          <cell r="O164">
            <v>1.6203703703749142E-4</v>
          </cell>
          <cell r="P164">
            <v>2.6620370370445019E-6</v>
          </cell>
          <cell r="Q164">
            <v>8.5914351852092773E-4</v>
          </cell>
        </row>
        <row r="165">
          <cell r="A165">
            <v>173</v>
          </cell>
          <cell r="B165" t="str">
            <v>NAUTHON CECILE</v>
          </cell>
          <cell r="C165">
            <v>6.3217592592769867E-4</v>
          </cell>
          <cell r="D165" t="str">
            <v>54,62</v>
          </cell>
          <cell r="E165" t="str">
            <v>00000054,62</v>
          </cell>
          <cell r="F165" t="str">
            <v>54,62</v>
          </cell>
          <cell r="G165" t="str">
            <v/>
          </cell>
          <cell r="H165" t="str">
            <v/>
          </cell>
          <cell r="I165" t="str">
            <v/>
          </cell>
          <cell r="J165">
            <v>1.2745370370370369E-3</v>
          </cell>
          <cell r="K165">
            <v>1.274652777777778E-3</v>
          </cell>
          <cell r="L165">
            <v>1.157407407410653E-7</v>
          </cell>
          <cell r="M165">
            <v>0</v>
          </cell>
          <cell r="N165">
            <v>0</v>
          </cell>
          <cell r="O165">
            <v>6.2500000000175263E-4</v>
          </cell>
          <cell r="P165">
            <v>7.1759259259460487E-6</v>
          </cell>
          <cell r="Q165">
            <v>6.3217592592769867E-4</v>
          </cell>
        </row>
        <row r="166">
          <cell r="A166">
            <v>174</v>
          </cell>
          <cell r="B166" t="str">
            <v>ERVE VINCENT</v>
          </cell>
          <cell r="C166">
            <v>5.3854166666817685E-4</v>
          </cell>
          <cell r="D166" t="str">
            <v>46,53</v>
          </cell>
          <cell r="E166" t="str">
            <v>00000046,53</v>
          </cell>
          <cell r="F166" t="str">
            <v>46,53</v>
          </cell>
          <cell r="G166" t="str">
            <v/>
          </cell>
          <cell r="H166" t="str">
            <v/>
          </cell>
          <cell r="I166" t="str">
            <v/>
          </cell>
          <cell r="J166">
            <v>1.2745370370370369E-3</v>
          </cell>
          <cell r="K166">
            <v>1.274652777777778E-3</v>
          </cell>
          <cell r="L166">
            <v>1.157407407410653E-7</v>
          </cell>
          <cell r="M166">
            <v>0</v>
          </cell>
          <cell r="N166">
            <v>0</v>
          </cell>
          <cell r="O166">
            <v>5.3240740740890038E-4</v>
          </cell>
          <cell r="P166">
            <v>6.134259259276461E-6</v>
          </cell>
          <cell r="Q166">
            <v>5.3854166666817685E-4</v>
          </cell>
        </row>
        <row r="167">
          <cell r="A167">
            <v>175</v>
          </cell>
          <cell r="B167" t="str">
            <v>LAMANNA CHRISTOPHE</v>
          </cell>
          <cell r="C167">
            <v>5.8715277777942427E-4</v>
          </cell>
          <cell r="D167" t="str">
            <v>50,73</v>
          </cell>
          <cell r="E167" t="str">
            <v>00000050,73</v>
          </cell>
          <cell r="F167" t="str">
            <v>50,73</v>
          </cell>
          <cell r="G167" t="str">
            <v/>
          </cell>
          <cell r="H167" t="str">
            <v/>
          </cell>
          <cell r="I167" t="str">
            <v/>
          </cell>
          <cell r="J167">
            <v>1.2745370370370369E-3</v>
          </cell>
          <cell r="K167">
            <v>1.274652777777778E-3</v>
          </cell>
          <cell r="L167">
            <v>1.157407407410653E-7</v>
          </cell>
          <cell r="M167">
            <v>0</v>
          </cell>
          <cell r="N167">
            <v>0</v>
          </cell>
          <cell r="O167">
            <v>5.7870370370532651E-4</v>
          </cell>
          <cell r="P167">
            <v>8.449074074097767E-6</v>
          </cell>
          <cell r="Q167">
            <v>5.8715277777942427E-4</v>
          </cell>
        </row>
        <row r="168">
          <cell r="A168">
            <v>176</v>
          </cell>
          <cell r="B168" t="str">
            <v>FROEHLICH NICOLAS</v>
          </cell>
          <cell r="C168" t="str">
            <v>Abs</v>
          </cell>
          <cell r="D168" t="str">
            <v>Abs</v>
          </cell>
          <cell r="E168" t="str">
            <v>00000000Abs</v>
          </cell>
          <cell r="F168" t="str">
            <v>Abs</v>
          </cell>
          <cell r="G168" t="str">
            <v/>
          </cell>
          <cell r="H168" t="str">
            <v/>
          </cell>
          <cell r="I168" t="str">
            <v/>
          </cell>
          <cell r="J168">
            <v>1.2745370370370369E-3</v>
          </cell>
          <cell r="K168">
            <v>1.274652777777778E-3</v>
          </cell>
          <cell r="L168">
            <v>1.157407407410653E-7</v>
          </cell>
          <cell r="M168">
            <v>0</v>
          </cell>
          <cell r="N168">
            <v>0</v>
          </cell>
          <cell r="O168">
            <v>0</v>
          </cell>
          <cell r="P168" t="e">
            <v>#VALUE!</v>
          </cell>
          <cell r="Q168" t="str">
            <v>Abs</v>
          </cell>
        </row>
        <row r="169">
          <cell r="A169">
            <v>177</v>
          </cell>
          <cell r="B169" t="str">
            <v>CHAMBAZ YANN</v>
          </cell>
          <cell r="C169">
            <v>4.7118055555687684E-4</v>
          </cell>
          <cell r="D169" t="str">
            <v>40,71</v>
          </cell>
          <cell r="E169" t="str">
            <v>00000040,71</v>
          </cell>
          <cell r="F169" t="str">
            <v>40,71</v>
          </cell>
          <cell r="G169" t="str">
            <v/>
          </cell>
          <cell r="H169" t="str">
            <v/>
          </cell>
          <cell r="I169" t="str">
            <v/>
          </cell>
          <cell r="J169">
            <v>1.2745370370370369E-3</v>
          </cell>
          <cell r="K169">
            <v>1.274652777777778E-3</v>
          </cell>
          <cell r="L169">
            <v>1.157407407410653E-7</v>
          </cell>
          <cell r="M169">
            <v>0</v>
          </cell>
          <cell r="N169">
            <v>0</v>
          </cell>
          <cell r="O169">
            <v>4.629629629642612E-4</v>
          </cell>
          <cell r="P169">
            <v>8.2175925926156364E-6</v>
          </cell>
          <cell r="Q169">
            <v>4.7118055555687684E-4</v>
          </cell>
        </row>
        <row r="170">
          <cell r="A170">
            <v>178</v>
          </cell>
          <cell r="B170" t="str">
            <v>SICARD FLORIAN</v>
          </cell>
          <cell r="C170">
            <v>4.8645833333469746E-4</v>
          </cell>
          <cell r="D170" t="str">
            <v>42,03</v>
          </cell>
          <cell r="E170" t="str">
            <v>00000042,03</v>
          </cell>
          <cell r="F170" t="str">
            <v>42,03</v>
          </cell>
          <cell r="G170" t="str">
            <v/>
          </cell>
          <cell r="H170" t="str">
            <v/>
          </cell>
          <cell r="I170" t="str">
            <v/>
          </cell>
          <cell r="J170">
            <v>1.2745370370370369E-3</v>
          </cell>
          <cell r="K170">
            <v>1.274652777777778E-3</v>
          </cell>
          <cell r="L170">
            <v>1.157407407410653E-7</v>
          </cell>
          <cell r="M170">
            <v>0</v>
          </cell>
          <cell r="N170">
            <v>0</v>
          </cell>
          <cell r="O170">
            <v>4.8611111111247426E-4</v>
          </cell>
          <cell r="P170">
            <v>3.472222222231959E-7</v>
          </cell>
          <cell r="Q170">
            <v>4.8645833333469746E-4</v>
          </cell>
        </row>
        <row r="171">
          <cell r="A171">
            <v>179</v>
          </cell>
          <cell r="B171" t="str">
            <v>TUNINETTI JULIEN</v>
          </cell>
          <cell r="C171">
            <v>5.1886574074219574E-4</v>
          </cell>
          <cell r="D171" t="str">
            <v>44,83</v>
          </cell>
          <cell r="E171" t="str">
            <v>00000044,83</v>
          </cell>
          <cell r="F171" t="str">
            <v>44,83</v>
          </cell>
          <cell r="G171" t="str">
            <v/>
          </cell>
          <cell r="H171" t="str">
            <v/>
          </cell>
          <cell r="I171" t="str">
            <v/>
          </cell>
          <cell r="J171">
            <v>1.2745370370370369E-3</v>
          </cell>
          <cell r="K171">
            <v>1.274652777777778E-3</v>
          </cell>
          <cell r="L171">
            <v>1.157407407410653E-7</v>
          </cell>
          <cell r="M171">
            <v>0</v>
          </cell>
          <cell r="N171">
            <v>0</v>
          </cell>
          <cell r="O171">
            <v>5.0925925926068732E-4</v>
          </cell>
          <cell r="P171">
            <v>9.60648148150842E-6</v>
          </cell>
          <cell r="Q171">
            <v>5.1886574074219574E-4</v>
          </cell>
        </row>
        <row r="172">
          <cell r="A172">
            <v>180</v>
          </cell>
          <cell r="B172" t="str">
            <v>HUTA IVAN</v>
          </cell>
          <cell r="C172">
            <v>5.1828703703849042E-4</v>
          </cell>
          <cell r="D172" t="str">
            <v>44,78</v>
          </cell>
          <cell r="E172" t="str">
            <v>00000044,78</v>
          </cell>
          <cell r="F172" t="str">
            <v>44,78</v>
          </cell>
          <cell r="G172" t="str">
            <v/>
          </cell>
          <cell r="H172" t="str">
            <v/>
          </cell>
          <cell r="I172" t="str">
            <v/>
          </cell>
          <cell r="J172">
            <v>1.2745370370370369E-3</v>
          </cell>
          <cell r="K172">
            <v>1.274652777777778E-3</v>
          </cell>
          <cell r="L172">
            <v>1.157407407410653E-7</v>
          </cell>
          <cell r="M172">
            <v>0</v>
          </cell>
          <cell r="N172">
            <v>0</v>
          </cell>
          <cell r="O172">
            <v>5.0925925926068732E-4</v>
          </cell>
          <cell r="P172">
            <v>9.0277777778030935E-6</v>
          </cell>
          <cell r="Q172">
            <v>5.1828703703849042E-4</v>
          </cell>
        </row>
        <row r="173">
          <cell r="A173">
            <v>181</v>
          </cell>
          <cell r="B173" t="str">
            <v>GRAS SEBASTIEN</v>
          </cell>
          <cell r="C173">
            <v>4.659722222235289E-4</v>
          </cell>
          <cell r="D173" t="str">
            <v>40,26</v>
          </cell>
          <cell r="E173" t="str">
            <v>00000040,26</v>
          </cell>
          <cell r="F173" t="str">
            <v>40,26</v>
          </cell>
          <cell r="G173" t="str">
            <v/>
          </cell>
          <cell r="H173" t="str">
            <v/>
          </cell>
          <cell r="I173" t="str">
            <v/>
          </cell>
          <cell r="J173">
            <v>1.2745370370370369E-3</v>
          </cell>
          <cell r="K173">
            <v>1.274652777777778E-3</v>
          </cell>
          <cell r="L173">
            <v>1.157407407410653E-7</v>
          </cell>
          <cell r="M173">
            <v>0</v>
          </cell>
          <cell r="N173">
            <v>0</v>
          </cell>
          <cell r="O173">
            <v>4.629629629642612E-4</v>
          </cell>
          <cell r="P173">
            <v>3.0092592592676978E-6</v>
          </cell>
          <cell r="Q173">
            <v>4.659722222235289E-4</v>
          </cell>
        </row>
        <row r="174">
          <cell r="A174">
            <v>182</v>
          </cell>
          <cell r="B174" t="str">
            <v>CHATELET JERÔME</v>
          </cell>
          <cell r="C174">
            <v>5.4247685185337307E-4</v>
          </cell>
          <cell r="D174" t="str">
            <v>46,87</v>
          </cell>
          <cell r="E174" t="str">
            <v>00000046,87</v>
          </cell>
          <cell r="F174" t="str">
            <v>46,87</v>
          </cell>
          <cell r="G174" t="str">
            <v/>
          </cell>
          <cell r="H174" t="str">
            <v/>
          </cell>
          <cell r="I174" t="str">
            <v/>
          </cell>
          <cell r="J174">
            <v>1.2745370370370369E-3</v>
          </cell>
          <cell r="K174">
            <v>1.274652777777778E-3</v>
          </cell>
          <cell r="L174">
            <v>1.157407407410653E-7</v>
          </cell>
          <cell r="M174">
            <v>0</v>
          </cell>
          <cell r="N174">
            <v>0</v>
          </cell>
          <cell r="O174">
            <v>5.3240740740890038E-4</v>
          </cell>
          <cell r="P174">
            <v>1.0069444444472681E-5</v>
          </cell>
          <cell r="Q174">
            <v>5.4247685185337307E-4</v>
          </cell>
        </row>
        <row r="175">
          <cell r="A175">
            <v>183</v>
          </cell>
          <cell r="B175" t="str">
            <v>LECOMPTE SYLVAIN</v>
          </cell>
          <cell r="C175">
            <v>5.2199074074220451E-4</v>
          </cell>
          <cell r="D175" t="str">
            <v>45,10</v>
          </cell>
          <cell r="E175" t="str">
            <v>00000045,10</v>
          </cell>
          <cell r="F175" t="str">
            <v>45,10</v>
          </cell>
          <cell r="G175" t="str">
            <v/>
          </cell>
          <cell r="H175" t="str">
            <v/>
          </cell>
          <cell r="I175" t="str">
            <v/>
          </cell>
          <cell r="J175">
            <v>1.2745370370370369E-3</v>
          </cell>
          <cell r="K175">
            <v>1.274652777777778E-3</v>
          </cell>
          <cell r="L175">
            <v>1.157407407410653E-7</v>
          </cell>
          <cell r="M175">
            <v>0</v>
          </cell>
          <cell r="N175">
            <v>0</v>
          </cell>
          <cell r="O175">
            <v>5.2083333333479385E-4</v>
          </cell>
          <cell r="P175">
            <v>1.157407407410653E-6</v>
          </cell>
          <cell r="Q175">
            <v>5.2199074074220451E-4</v>
          </cell>
        </row>
        <row r="176">
          <cell r="A176">
            <v>184</v>
          </cell>
          <cell r="B176" t="str">
            <v>MOISDON BERTRAND</v>
          </cell>
          <cell r="C176">
            <v>5.6574074074232719E-4</v>
          </cell>
          <cell r="D176" t="str">
            <v>48,88</v>
          </cell>
          <cell r="E176" t="str">
            <v>00000048,88</v>
          </cell>
          <cell r="F176" t="str">
            <v>48,88</v>
          </cell>
          <cell r="G176" t="str">
            <v/>
          </cell>
          <cell r="H176" t="str">
            <v/>
          </cell>
          <cell r="I176" t="str">
            <v/>
          </cell>
          <cell r="J176">
            <v>1.2745370370370369E-3</v>
          </cell>
          <cell r="K176">
            <v>1.274652777777778E-3</v>
          </cell>
          <cell r="L176">
            <v>1.157407407410653E-7</v>
          </cell>
          <cell r="M176">
            <v>0</v>
          </cell>
          <cell r="N176">
            <v>0</v>
          </cell>
          <cell r="O176">
            <v>5.5555555555711345E-4</v>
          </cell>
          <cell r="P176">
            <v>1.0185185185213746E-5</v>
          </cell>
          <cell r="Q176">
            <v>5.6574074074232719E-4</v>
          </cell>
        </row>
        <row r="177">
          <cell r="A177">
            <v>185</v>
          </cell>
          <cell r="B177" t="str">
            <v>PAGNIER STEPHANE</v>
          </cell>
          <cell r="C177">
            <v>5.9722222222389695E-4</v>
          </cell>
          <cell r="D177" t="str">
            <v>51,60</v>
          </cell>
          <cell r="E177" t="str">
            <v>00000051,60</v>
          </cell>
          <cell r="F177" t="str">
            <v>51,60</v>
          </cell>
          <cell r="G177" t="str">
            <v/>
          </cell>
          <cell r="H177" t="str">
            <v/>
          </cell>
          <cell r="I177" t="str">
            <v/>
          </cell>
          <cell r="J177">
            <v>1.2745370370370369E-3</v>
          </cell>
          <cell r="K177">
            <v>1.274652777777778E-3</v>
          </cell>
          <cell r="L177">
            <v>1.157407407410653E-7</v>
          </cell>
          <cell r="M177">
            <v>0</v>
          </cell>
          <cell r="N177">
            <v>0</v>
          </cell>
          <cell r="O177">
            <v>5.9027777777943304E-4</v>
          </cell>
          <cell r="P177">
            <v>6.9444444444639181E-6</v>
          </cell>
          <cell r="Q177">
            <v>5.9722222222389695E-4</v>
          </cell>
        </row>
        <row r="178">
          <cell r="A178">
            <v>186</v>
          </cell>
          <cell r="B178" t="str">
            <v>PORTOLAN CHRISTOPHE</v>
          </cell>
          <cell r="C178">
            <v>5.420138888904088E-4</v>
          </cell>
          <cell r="D178" t="str">
            <v>46,83</v>
          </cell>
          <cell r="E178" t="str">
            <v>00000046,83</v>
          </cell>
          <cell r="F178" t="str">
            <v>46,83</v>
          </cell>
          <cell r="G178" t="str">
            <v/>
          </cell>
          <cell r="H178" t="str">
            <v/>
          </cell>
          <cell r="I178" t="str">
            <v/>
          </cell>
          <cell r="J178">
            <v>1.2745370370370369E-3</v>
          </cell>
          <cell r="K178">
            <v>1.274652777777778E-3</v>
          </cell>
          <cell r="L178">
            <v>1.157407407410653E-7</v>
          </cell>
          <cell r="M178">
            <v>0</v>
          </cell>
          <cell r="N178">
            <v>0</v>
          </cell>
          <cell r="O178">
            <v>5.3240740740890038E-4</v>
          </cell>
          <cell r="P178">
            <v>9.60648148150842E-6</v>
          </cell>
          <cell r="Q178">
            <v>5.420138888904088E-4</v>
          </cell>
        </row>
        <row r="179">
          <cell r="A179">
            <v>187</v>
          </cell>
          <cell r="B179" t="str">
            <v>LEMBERGER DAVID</v>
          </cell>
          <cell r="C179">
            <v>5.3622685185335554E-4</v>
          </cell>
          <cell r="D179" t="str">
            <v>46,33</v>
          </cell>
          <cell r="E179" t="str">
            <v>00000046,33</v>
          </cell>
          <cell r="F179" t="str">
            <v>46,33</v>
          </cell>
          <cell r="G179" t="str">
            <v/>
          </cell>
          <cell r="H179" t="str">
            <v/>
          </cell>
          <cell r="I179" t="str">
            <v/>
          </cell>
          <cell r="J179">
            <v>1.2745370370370369E-3</v>
          </cell>
          <cell r="K179">
            <v>1.274652777777778E-3</v>
          </cell>
          <cell r="L179">
            <v>1.157407407410653E-7</v>
          </cell>
          <cell r="M179">
            <v>0</v>
          </cell>
          <cell r="N179">
            <v>0</v>
          </cell>
          <cell r="O179">
            <v>5.3240740740890038E-4</v>
          </cell>
          <cell r="P179">
            <v>3.8194444444551549E-6</v>
          </cell>
          <cell r="Q179">
            <v>5.3622685185335554E-4</v>
          </cell>
        </row>
        <row r="180">
          <cell r="A180">
            <v>188</v>
          </cell>
          <cell r="B180" t="str">
            <v>BROSSIER STEPHANE</v>
          </cell>
          <cell r="C180">
            <v>7.9548611111334181E-4</v>
          </cell>
          <cell r="D180" t="str">
            <v>1:08.73</v>
          </cell>
          <cell r="E180" t="str">
            <v>00001:08.73</v>
          </cell>
          <cell r="F180" t="str">
            <v>1:08.73</v>
          </cell>
          <cell r="G180" t="str">
            <v/>
          </cell>
          <cell r="H180" t="str">
            <v/>
          </cell>
          <cell r="I180" t="str">
            <v/>
          </cell>
          <cell r="J180">
            <v>1.2745370370370369E-3</v>
          </cell>
          <cell r="K180">
            <v>1.274652777777778E-3</v>
          </cell>
          <cell r="L180">
            <v>1.157407407410653E-7</v>
          </cell>
          <cell r="M180">
            <v>0</v>
          </cell>
          <cell r="N180">
            <v>6.9444444444639181E-4</v>
          </cell>
          <cell r="O180">
            <v>9.2592592592852241E-5</v>
          </cell>
          <cell r="P180">
            <v>8.449074074097767E-6</v>
          </cell>
          <cell r="Q180">
            <v>7.9548611111334181E-4</v>
          </cell>
        </row>
        <row r="181">
          <cell r="A181">
            <v>189</v>
          </cell>
          <cell r="B181" t="str">
            <v>DERRIER DAMIEN</v>
          </cell>
          <cell r="C181">
            <v>5.5601851852007771E-4</v>
          </cell>
          <cell r="D181" t="str">
            <v>48,04</v>
          </cell>
          <cell r="E181" t="str">
            <v>00000048,04</v>
          </cell>
          <cell r="F181" t="str">
            <v>48,04</v>
          </cell>
          <cell r="G181" t="str">
            <v/>
          </cell>
          <cell r="H181" t="str">
            <v/>
          </cell>
          <cell r="I181" t="str">
            <v/>
          </cell>
          <cell r="J181">
            <v>1.2745370370370369E-3</v>
          </cell>
          <cell r="K181">
            <v>1.274652777777778E-3</v>
          </cell>
          <cell r="L181">
            <v>1.157407407410653E-7</v>
          </cell>
          <cell r="M181">
            <v>0</v>
          </cell>
          <cell r="N181">
            <v>0</v>
          </cell>
          <cell r="O181">
            <v>5.5555555555711345E-4</v>
          </cell>
          <cell r="P181">
            <v>4.629629629642612E-7</v>
          </cell>
          <cell r="Q181">
            <v>5.5601851852007771E-4</v>
          </cell>
        </row>
        <row r="182">
          <cell r="A182">
            <v>190</v>
          </cell>
          <cell r="B182" t="str">
            <v>AUTHIER PIERRE</v>
          </cell>
          <cell r="C182">
            <v>7.0231481481678425E-4</v>
          </cell>
          <cell r="D182" t="str">
            <v>1:00.68</v>
          </cell>
          <cell r="E182" t="str">
            <v>00001:00.68</v>
          </cell>
          <cell r="F182" t="str">
            <v>1:00.68</v>
          </cell>
          <cell r="G182" t="str">
            <v/>
          </cell>
          <cell r="H182" t="str">
            <v/>
          </cell>
          <cell r="I182" t="str">
            <v/>
          </cell>
          <cell r="J182">
            <v>1.2745370370370369E-3</v>
          </cell>
          <cell r="K182">
            <v>1.274652777777778E-3</v>
          </cell>
          <cell r="L182">
            <v>1.157407407410653E-7</v>
          </cell>
          <cell r="M182">
            <v>0</v>
          </cell>
          <cell r="N182">
            <v>6.9444444444639181E-4</v>
          </cell>
          <cell r="O182">
            <v>0</v>
          </cell>
          <cell r="P182">
            <v>7.8703703703924405E-6</v>
          </cell>
          <cell r="Q182">
            <v>7.0231481481678425E-4</v>
          </cell>
        </row>
        <row r="183">
          <cell r="A183">
            <v>191</v>
          </cell>
          <cell r="B183" t="str">
            <v>TEILLOT NICOLAS</v>
          </cell>
          <cell r="C183">
            <v>5.0729166666808921E-4</v>
          </cell>
          <cell r="D183" t="str">
            <v>43,83</v>
          </cell>
          <cell r="E183" t="str">
            <v>00000043,83</v>
          </cell>
          <cell r="F183" t="str">
            <v>43,83</v>
          </cell>
          <cell r="G183" t="str">
            <v/>
          </cell>
          <cell r="H183" t="str">
            <v/>
          </cell>
          <cell r="I183" t="str">
            <v/>
          </cell>
          <cell r="J183">
            <v>1.2745370370370369E-3</v>
          </cell>
          <cell r="K183">
            <v>1.274652777777778E-3</v>
          </cell>
          <cell r="L183">
            <v>1.157407407410653E-7</v>
          </cell>
          <cell r="M183">
            <v>0</v>
          </cell>
          <cell r="N183">
            <v>0</v>
          </cell>
          <cell r="O183">
            <v>4.9768518518658079E-4</v>
          </cell>
          <cell r="P183">
            <v>9.60648148150842E-6</v>
          </cell>
          <cell r="Q183">
            <v>5.0729166666808921E-4</v>
          </cell>
        </row>
        <row r="184">
          <cell r="A184">
            <v>192</v>
          </cell>
          <cell r="B184" t="str">
            <v>ANRIOT GUILLAUME</v>
          </cell>
          <cell r="C184" t="str">
            <v>Abs</v>
          </cell>
          <cell r="D184" t="str">
            <v>Abs</v>
          </cell>
          <cell r="E184" t="str">
            <v>00000000Abs</v>
          </cell>
          <cell r="F184" t="str">
            <v>Abs</v>
          </cell>
          <cell r="G184" t="str">
            <v/>
          </cell>
          <cell r="H184" t="str">
            <v/>
          </cell>
          <cell r="I184" t="str">
            <v/>
          </cell>
          <cell r="J184">
            <v>1.2745370370370369E-3</v>
          </cell>
          <cell r="K184">
            <v>1.274652777777778E-3</v>
          </cell>
          <cell r="L184">
            <v>1.157407407410653E-7</v>
          </cell>
          <cell r="M184">
            <v>0</v>
          </cell>
          <cell r="N184">
            <v>0</v>
          </cell>
          <cell r="O184">
            <v>0</v>
          </cell>
          <cell r="P184" t="e">
            <v>#VALUE!</v>
          </cell>
          <cell r="Q184" t="str">
            <v>Abs</v>
          </cell>
        </row>
        <row r="185">
          <cell r="A185">
            <v>193</v>
          </cell>
          <cell r="B185" t="str">
            <v>FEUILLARD CLEMENT</v>
          </cell>
          <cell r="C185">
            <v>5.4849537037190846E-4</v>
          </cell>
          <cell r="D185" t="str">
            <v>47,39</v>
          </cell>
          <cell r="E185" t="str">
            <v>00000047,39</v>
          </cell>
          <cell r="F185" t="str">
            <v>47,39</v>
          </cell>
          <cell r="G185" t="str">
            <v/>
          </cell>
          <cell r="H185" t="str">
            <v/>
          </cell>
          <cell r="I185" t="str">
            <v/>
          </cell>
          <cell r="J185">
            <v>1.2745370370370369E-3</v>
          </cell>
          <cell r="K185">
            <v>1.274652777777778E-3</v>
          </cell>
          <cell r="L185">
            <v>1.157407407410653E-7</v>
          </cell>
          <cell r="M185">
            <v>0</v>
          </cell>
          <cell r="N185">
            <v>0</v>
          </cell>
          <cell r="O185">
            <v>5.4398148148300692E-4</v>
          </cell>
          <cell r="P185">
            <v>4.5138888889015467E-6</v>
          </cell>
          <cell r="Q185">
            <v>5.4849537037190846E-4</v>
          </cell>
        </row>
        <row r="186">
          <cell r="A186">
            <v>194</v>
          </cell>
          <cell r="B186" t="str">
            <v>BARTHELEMY LOÏC</v>
          </cell>
          <cell r="C186">
            <v>5.824074074090406E-4</v>
          </cell>
          <cell r="D186" t="str">
            <v>50,32</v>
          </cell>
          <cell r="E186" t="str">
            <v>00000050,32</v>
          </cell>
          <cell r="F186" t="str">
            <v>50,32</v>
          </cell>
          <cell r="G186" t="str">
            <v/>
          </cell>
          <cell r="H186" t="str">
            <v/>
          </cell>
          <cell r="I186" t="str">
            <v/>
          </cell>
          <cell r="J186">
            <v>1.2745370370370369E-3</v>
          </cell>
          <cell r="K186">
            <v>1.274652777777778E-3</v>
          </cell>
          <cell r="L186">
            <v>1.157407407410653E-7</v>
          </cell>
          <cell r="M186">
            <v>0</v>
          </cell>
          <cell r="N186">
            <v>0</v>
          </cell>
          <cell r="O186">
            <v>5.7870370370532651E-4</v>
          </cell>
          <cell r="P186">
            <v>3.7037037037140896E-6</v>
          </cell>
          <cell r="Q186">
            <v>5.824074074090406E-4</v>
          </cell>
        </row>
        <row r="187">
          <cell r="A187">
            <v>195</v>
          </cell>
          <cell r="B187" t="str">
            <v>VIGLIETTI BENOIT</v>
          </cell>
          <cell r="C187">
            <v>5.5520833333489025E-4</v>
          </cell>
          <cell r="D187" t="str">
            <v>47,97</v>
          </cell>
          <cell r="E187" t="str">
            <v>00000047,97</v>
          </cell>
          <cell r="F187" t="str">
            <v>47,97</v>
          </cell>
          <cell r="G187" t="str">
            <v/>
          </cell>
          <cell r="H187" t="str">
            <v/>
          </cell>
          <cell r="I187" t="str">
            <v/>
          </cell>
          <cell r="J187">
            <v>1.2745370370370369E-3</v>
          </cell>
          <cell r="K187">
            <v>1.274652777777778E-3</v>
          </cell>
          <cell r="L187">
            <v>1.157407407410653E-7</v>
          </cell>
          <cell r="M187">
            <v>0</v>
          </cell>
          <cell r="N187">
            <v>0</v>
          </cell>
          <cell r="O187">
            <v>5.4398148148300692E-4</v>
          </cell>
          <cell r="P187">
            <v>1.1226851851883334E-5</v>
          </cell>
          <cell r="Q187">
            <v>5.5520833333489025E-4</v>
          </cell>
        </row>
        <row r="188">
          <cell r="A188">
            <v>196</v>
          </cell>
          <cell r="B188" t="str">
            <v>MARTIN VINCENT</v>
          </cell>
          <cell r="C188">
            <v>6.2187500000174386E-4</v>
          </cell>
          <cell r="D188" t="str">
            <v>53,73</v>
          </cell>
          <cell r="E188" t="str">
            <v>00000053,73</v>
          </cell>
          <cell r="F188" t="str">
            <v>53,73</v>
          </cell>
          <cell r="G188" t="str">
            <v/>
          </cell>
          <cell r="H188" t="str">
            <v/>
          </cell>
          <cell r="I188" t="str">
            <v/>
          </cell>
          <cell r="J188">
            <v>1.2745370370370369E-3</v>
          </cell>
          <cell r="K188">
            <v>1.274652777777778E-3</v>
          </cell>
          <cell r="L188">
            <v>1.157407407410653E-7</v>
          </cell>
          <cell r="M188">
            <v>0</v>
          </cell>
          <cell r="N188">
            <v>0</v>
          </cell>
          <cell r="O188">
            <v>6.134259259276461E-4</v>
          </cell>
          <cell r="P188">
            <v>8.449074074097767E-6</v>
          </cell>
          <cell r="Q188">
            <v>6.2187500000174386E-4</v>
          </cell>
        </row>
        <row r="189">
          <cell r="A189">
            <v>197</v>
          </cell>
          <cell r="B189" t="str">
            <v>BOUDET PATRICE</v>
          </cell>
          <cell r="C189">
            <v>6.4548611111292118E-4</v>
          </cell>
          <cell r="D189" t="str">
            <v>55,77</v>
          </cell>
          <cell r="E189" t="str">
            <v>00000055,77</v>
          </cell>
          <cell r="F189" t="str">
            <v>55,77</v>
          </cell>
          <cell r="G189" t="str">
            <v/>
          </cell>
          <cell r="H189" t="str">
            <v/>
          </cell>
          <cell r="I189" t="str">
            <v/>
          </cell>
          <cell r="J189">
            <v>1.2745370370370369E-3</v>
          </cell>
          <cell r="K189">
            <v>1.274652777777778E-3</v>
          </cell>
          <cell r="L189">
            <v>1.157407407410653E-7</v>
          </cell>
          <cell r="M189">
            <v>0</v>
          </cell>
          <cell r="N189">
            <v>0</v>
          </cell>
          <cell r="O189">
            <v>6.3657407407585916E-4</v>
          </cell>
          <cell r="P189">
            <v>8.9120370370620282E-6</v>
          </cell>
          <cell r="Q189">
            <v>6.4548611111292118E-4</v>
          </cell>
        </row>
        <row r="190">
          <cell r="A190">
            <v>198</v>
          </cell>
          <cell r="B190" t="str">
            <v>DUBOIS SEBASTIEN</v>
          </cell>
          <cell r="C190">
            <v>6.3379629629807359E-4</v>
          </cell>
          <cell r="D190" t="str">
            <v>54,76</v>
          </cell>
          <cell r="E190" t="str">
            <v>00000054,76</v>
          </cell>
          <cell r="F190" t="str">
            <v>54,76</v>
          </cell>
          <cell r="G190" t="str">
            <v/>
          </cell>
          <cell r="H190" t="str">
            <v/>
          </cell>
          <cell r="I190" t="str">
            <v/>
          </cell>
          <cell r="J190">
            <v>1.2745370370370369E-3</v>
          </cell>
          <cell r="K190">
            <v>1.274652777777778E-3</v>
          </cell>
          <cell r="L190">
            <v>1.157407407410653E-7</v>
          </cell>
          <cell r="M190">
            <v>0</v>
          </cell>
          <cell r="N190">
            <v>0</v>
          </cell>
          <cell r="O190">
            <v>6.2500000000175263E-4</v>
          </cell>
          <cell r="P190">
            <v>8.7962962963209629E-6</v>
          </cell>
          <cell r="Q190">
            <v>6.3379629629807359E-4</v>
          </cell>
        </row>
        <row r="191">
          <cell r="A191">
            <v>199</v>
          </cell>
          <cell r="B191" t="str">
            <v>ROUSSIERE ALEXANDRE</v>
          </cell>
          <cell r="C191">
            <v>6.0312500000169128E-4</v>
          </cell>
          <cell r="D191" t="str">
            <v>52,11</v>
          </cell>
          <cell r="E191" t="str">
            <v>00000052,11</v>
          </cell>
          <cell r="F191" t="str">
            <v>52,11</v>
          </cell>
          <cell r="G191" t="str">
            <v/>
          </cell>
          <cell r="H191" t="str">
            <v/>
          </cell>
          <cell r="I191" t="str">
            <v/>
          </cell>
          <cell r="J191">
            <v>1.2745370370370369E-3</v>
          </cell>
          <cell r="K191">
            <v>1.274652777777778E-3</v>
          </cell>
          <cell r="L191">
            <v>1.157407407410653E-7</v>
          </cell>
          <cell r="M191">
            <v>0</v>
          </cell>
          <cell r="N191">
            <v>0</v>
          </cell>
          <cell r="O191">
            <v>6.0185185185353957E-4</v>
          </cell>
          <cell r="P191">
            <v>1.2731481481517183E-6</v>
          </cell>
          <cell r="Q191">
            <v>6.0312500000169128E-4</v>
          </cell>
        </row>
        <row r="192">
          <cell r="A192">
            <v>200</v>
          </cell>
          <cell r="B192" t="str">
            <v>GIESI THIBAUT</v>
          </cell>
          <cell r="C192">
            <v>5.6412037037195228E-4</v>
          </cell>
          <cell r="D192" t="str">
            <v>48,74</v>
          </cell>
          <cell r="E192" t="str">
            <v>00000048,74</v>
          </cell>
          <cell r="F192" t="str">
            <v>48,74</v>
          </cell>
          <cell r="G192" t="str">
            <v/>
          </cell>
          <cell r="H192" t="str">
            <v/>
          </cell>
          <cell r="I192" t="str">
            <v/>
          </cell>
          <cell r="J192">
            <v>1.2745370370370369E-3</v>
          </cell>
          <cell r="K192">
            <v>1.274652777777778E-3</v>
          </cell>
          <cell r="L192">
            <v>1.157407407410653E-7</v>
          </cell>
          <cell r="M192">
            <v>0</v>
          </cell>
          <cell r="N192">
            <v>0</v>
          </cell>
          <cell r="O192">
            <v>5.5555555555711345E-4</v>
          </cell>
          <cell r="P192">
            <v>8.5648148148388323E-6</v>
          </cell>
          <cell r="Q192">
            <v>5.6412037037195228E-4</v>
          </cell>
        </row>
        <row r="193">
          <cell r="A193">
            <v>201</v>
          </cell>
          <cell r="B193" t="str">
            <v>WEISS ROMAIN</v>
          </cell>
          <cell r="C193">
            <v>5.6412037037195228E-4</v>
          </cell>
          <cell r="D193" t="str">
            <v>48,74</v>
          </cell>
          <cell r="E193" t="str">
            <v>00000048,74</v>
          </cell>
          <cell r="F193" t="str">
            <v>48,74</v>
          </cell>
          <cell r="G193" t="str">
            <v/>
          </cell>
          <cell r="H193" t="str">
            <v/>
          </cell>
          <cell r="I193" t="str">
            <v/>
          </cell>
          <cell r="J193">
            <v>1.2745370370370369E-3</v>
          </cell>
          <cell r="K193">
            <v>1.274652777777778E-3</v>
          </cell>
          <cell r="L193">
            <v>1.157407407410653E-7</v>
          </cell>
          <cell r="M193">
            <v>0</v>
          </cell>
          <cell r="N193">
            <v>0</v>
          </cell>
          <cell r="O193">
            <v>5.5555555555711345E-4</v>
          </cell>
          <cell r="P193">
            <v>8.5648148148388323E-6</v>
          </cell>
          <cell r="Q193">
            <v>5.6412037037195228E-4</v>
          </cell>
        </row>
        <row r="194">
          <cell r="A194">
            <v>202</v>
          </cell>
          <cell r="B194" t="str">
            <v>DRABIK JULIEN</v>
          </cell>
          <cell r="C194">
            <v>5.9224537037203115E-4</v>
          </cell>
          <cell r="D194" t="str">
            <v>51,17</v>
          </cell>
          <cell r="E194" t="str">
            <v>00000051,17</v>
          </cell>
          <cell r="F194" t="str">
            <v>51,17</v>
          </cell>
          <cell r="G194" t="str">
            <v/>
          </cell>
          <cell r="H194" t="str">
            <v/>
          </cell>
          <cell r="I194" t="str">
            <v/>
          </cell>
          <cell r="J194">
            <v>1.2745370370370369E-3</v>
          </cell>
          <cell r="K194">
            <v>1.274652777777778E-3</v>
          </cell>
          <cell r="L194">
            <v>1.157407407410653E-7</v>
          </cell>
          <cell r="M194">
            <v>0</v>
          </cell>
          <cell r="N194">
            <v>0</v>
          </cell>
          <cell r="O194">
            <v>5.9027777777943304E-4</v>
          </cell>
          <cell r="P194">
            <v>1.9675925925981101E-6</v>
          </cell>
          <cell r="Q194">
            <v>5.9224537037203115E-4</v>
          </cell>
        </row>
        <row r="195">
          <cell r="A195">
            <v>203</v>
          </cell>
          <cell r="B195" t="str">
            <v>DOS SANTOS NELSON</v>
          </cell>
          <cell r="C195">
            <v>7.2685185185389009E-4</v>
          </cell>
          <cell r="D195" t="str">
            <v>1:02.80</v>
          </cell>
          <cell r="E195" t="str">
            <v>00001:02.80</v>
          </cell>
          <cell r="F195" t="str">
            <v>1:02.80</v>
          </cell>
          <cell r="G195" t="str">
            <v/>
          </cell>
          <cell r="H195" t="str">
            <v/>
          </cell>
          <cell r="I195" t="str">
            <v/>
          </cell>
          <cell r="J195">
            <v>1.2745370370370369E-3</v>
          </cell>
          <cell r="K195">
            <v>1.274652777777778E-3</v>
          </cell>
          <cell r="L195">
            <v>1.157407407410653E-7</v>
          </cell>
          <cell r="M195">
            <v>0</v>
          </cell>
          <cell r="N195">
            <v>6.9444444444639181E-4</v>
          </cell>
          <cell r="O195">
            <v>2.314814814821306E-5</v>
          </cell>
          <cell r="P195">
            <v>9.2592592592852241E-6</v>
          </cell>
          <cell r="Q195">
            <v>7.2685185185389009E-4</v>
          </cell>
        </row>
        <row r="196">
          <cell r="A196">
            <v>204</v>
          </cell>
          <cell r="B196" t="str">
            <v>BELLOUT SEBASTIEN</v>
          </cell>
          <cell r="C196">
            <v>5.9236111111277221E-4</v>
          </cell>
          <cell r="D196" t="str">
            <v>51,18</v>
          </cell>
          <cell r="E196" t="str">
            <v>00000051,18</v>
          </cell>
          <cell r="F196" t="str">
            <v>51,18</v>
          </cell>
          <cell r="G196" t="str">
            <v/>
          </cell>
          <cell r="H196" t="str">
            <v/>
          </cell>
          <cell r="I196" t="str">
            <v/>
          </cell>
          <cell r="J196">
            <v>1.2745370370370369E-3</v>
          </cell>
          <cell r="K196">
            <v>1.274652777777778E-3</v>
          </cell>
          <cell r="L196">
            <v>1.157407407410653E-7</v>
          </cell>
          <cell r="M196">
            <v>0</v>
          </cell>
          <cell r="N196">
            <v>0</v>
          </cell>
          <cell r="O196">
            <v>5.9027777777943304E-4</v>
          </cell>
          <cell r="P196">
            <v>2.0833333333391754E-6</v>
          </cell>
          <cell r="Q196">
            <v>5.9236111111277221E-4</v>
          </cell>
        </row>
        <row r="197">
          <cell r="A197">
            <v>205</v>
          </cell>
          <cell r="B197" t="str">
            <v>ESTIENNE GAUTIER</v>
          </cell>
          <cell r="C197">
            <v>6.6307870370556311E-4</v>
          </cell>
          <cell r="D197" t="str">
            <v>57,29</v>
          </cell>
          <cell r="E197" t="str">
            <v>00000057,29</v>
          </cell>
          <cell r="F197" t="str">
            <v>57,29</v>
          </cell>
          <cell r="G197" t="str">
            <v/>
          </cell>
          <cell r="H197" t="str">
            <v/>
          </cell>
          <cell r="I197" t="str">
            <v/>
          </cell>
          <cell r="J197">
            <v>1.2745370370370369E-3</v>
          </cell>
          <cell r="K197">
            <v>1.274652777777778E-3</v>
          </cell>
          <cell r="L197">
            <v>1.157407407410653E-7</v>
          </cell>
          <cell r="M197">
            <v>0</v>
          </cell>
          <cell r="N197">
            <v>0</v>
          </cell>
          <cell r="O197">
            <v>6.5972222222407222E-4</v>
          </cell>
          <cell r="P197">
            <v>3.3564814814908937E-6</v>
          </cell>
          <cell r="Q197">
            <v>6.6307870370556311E-4</v>
          </cell>
        </row>
        <row r="198">
          <cell r="A198">
            <v>206</v>
          </cell>
          <cell r="B198" t="str">
            <v>MICHONNEAU JULIEN</v>
          </cell>
          <cell r="C198">
            <v>5.9108796296462049E-4</v>
          </cell>
          <cell r="D198" t="str">
            <v>51,07</v>
          </cell>
          <cell r="E198" t="str">
            <v>00000051,07</v>
          </cell>
          <cell r="F198" t="str">
            <v>51,07</v>
          </cell>
          <cell r="G198" t="str">
            <v/>
          </cell>
          <cell r="H198" t="str">
            <v/>
          </cell>
          <cell r="I198" t="str">
            <v/>
          </cell>
          <cell r="J198">
            <v>1.2745370370370369E-3</v>
          </cell>
          <cell r="K198">
            <v>1.274652777777778E-3</v>
          </cell>
          <cell r="L198">
            <v>1.157407407410653E-7</v>
          </cell>
          <cell r="M198">
            <v>0</v>
          </cell>
          <cell r="N198">
            <v>0</v>
          </cell>
          <cell r="O198">
            <v>5.9027777777943304E-4</v>
          </cell>
          <cell r="P198">
            <v>8.1018518518745711E-7</v>
          </cell>
          <cell r="Q198">
            <v>5.9108796296462049E-4</v>
          </cell>
        </row>
        <row r="199">
          <cell r="A199">
            <v>207</v>
          </cell>
          <cell r="B199" t="str">
            <v>THIBAULT JEROME</v>
          </cell>
          <cell r="C199">
            <v>6.7476851852041071E-4</v>
          </cell>
          <cell r="D199" t="str">
            <v>58,30</v>
          </cell>
          <cell r="E199" t="str">
            <v>00000058,30</v>
          </cell>
          <cell r="F199" t="str">
            <v>58,30</v>
          </cell>
          <cell r="G199" t="str">
            <v/>
          </cell>
          <cell r="H199" t="str">
            <v/>
          </cell>
          <cell r="I199" t="str">
            <v/>
          </cell>
          <cell r="J199">
            <v>1.2745370370370369E-3</v>
          </cell>
          <cell r="K199">
            <v>1.274652777777778E-3</v>
          </cell>
          <cell r="L199">
            <v>1.157407407410653E-7</v>
          </cell>
          <cell r="M199">
            <v>0</v>
          </cell>
          <cell r="N199">
            <v>0</v>
          </cell>
          <cell r="O199">
            <v>6.7129629629817875E-4</v>
          </cell>
          <cell r="P199">
            <v>3.472222222231959E-6</v>
          </cell>
          <cell r="Q199">
            <v>6.7476851852041071E-4</v>
          </cell>
        </row>
        <row r="200">
          <cell r="A200">
            <v>208</v>
          </cell>
          <cell r="B200" t="str">
            <v>MISTRALI EMMANUEL</v>
          </cell>
          <cell r="C200">
            <v>6.3368055555733252E-4</v>
          </cell>
          <cell r="D200" t="str">
            <v>54,75</v>
          </cell>
          <cell r="E200" t="str">
            <v>00000054,75</v>
          </cell>
          <cell r="F200" t="str">
            <v>54,75</v>
          </cell>
          <cell r="G200" t="str">
            <v/>
          </cell>
          <cell r="H200" t="str">
            <v/>
          </cell>
          <cell r="I200" t="str">
            <v/>
          </cell>
          <cell r="J200">
            <v>1.2745370370370369E-3</v>
          </cell>
          <cell r="K200">
            <v>1.274652777777778E-3</v>
          </cell>
          <cell r="L200">
            <v>1.157407407410653E-7</v>
          </cell>
          <cell r="M200">
            <v>0</v>
          </cell>
          <cell r="N200">
            <v>0</v>
          </cell>
          <cell r="O200">
            <v>6.2500000000175263E-4</v>
          </cell>
          <cell r="P200">
            <v>8.6805555555798976E-6</v>
          </cell>
          <cell r="Q200">
            <v>6.3368055555733252E-4</v>
          </cell>
        </row>
        <row r="201">
          <cell r="A201">
            <v>209</v>
          </cell>
          <cell r="B201" t="str">
            <v>POULALION FABRICE</v>
          </cell>
          <cell r="C201">
            <v>5.3321759259408784E-4</v>
          </cell>
          <cell r="D201" t="str">
            <v>46,07</v>
          </cell>
          <cell r="E201" t="str">
            <v>00000046,07</v>
          </cell>
          <cell r="F201" t="str">
            <v>46,07</v>
          </cell>
          <cell r="G201" t="str">
            <v/>
          </cell>
          <cell r="H201" t="str">
            <v/>
          </cell>
          <cell r="I201" t="str">
            <v/>
          </cell>
          <cell r="J201">
            <v>1.2745370370370369E-3</v>
          </cell>
          <cell r="K201">
            <v>1.274652777777778E-3</v>
          </cell>
          <cell r="L201">
            <v>1.157407407410653E-7</v>
          </cell>
          <cell r="M201">
            <v>0</v>
          </cell>
          <cell r="N201">
            <v>0</v>
          </cell>
          <cell r="O201">
            <v>5.3240740740890038E-4</v>
          </cell>
          <cell r="P201">
            <v>8.1018518518745711E-7</v>
          </cell>
          <cell r="Q201">
            <v>5.3321759259408784E-4</v>
          </cell>
        </row>
        <row r="202">
          <cell r="A202">
            <v>210</v>
          </cell>
          <cell r="B202" t="str">
            <v>CASALINI SEBASTIEN</v>
          </cell>
          <cell r="C202">
            <v>5.5046296296450657E-4</v>
          </cell>
          <cell r="D202" t="str">
            <v>47,56</v>
          </cell>
          <cell r="E202" t="str">
            <v>00000047,56</v>
          </cell>
          <cell r="F202" t="str">
            <v>47,56</v>
          </cell>
          <cell r="G202" t="str">
            <v/>
          </cell>
          <cell r="H202" t="str">
            <v/>
          </cell>
          <cell r="I202" t="str">
            <v/>
          </cell>
          <cell r="J202">
            <v>1.2745370370370369E-3</v>
          </cell>
          <cell r="K202">
            <v>1.274652777777778E-3</v>
          </cell>
          <cell r="L202">
            <v>1.157407407410653E-7</v>
          </cell>
          <cell r="M202">
            <v>0</v>
          </cell>
          <cell r="N202">
            <v>0</v>
          </cell>
          <cell r="O202">
            <v>5.4398148148300692E-4</v>
          </cell>
          <cell r="P202">
            <v>6.4814814814996569E-6</v>
          </cell>
          <cell r="Q202">
            <v>5.5046296296450657E-4</v>
          </cell>
        </row>
        <row r="203">
          <cell r="A203">
            <v>211</v>
          </cell>
          <cell r="B203" t="str">
            <v>PIERRON CLEMENT</v>
          </cell>
          <cell r="C203">
            <v>5.5000000000154231E-4</v>
          </cell>
          <cell r="D203" t="str">
            <v>47,52</v>
          </cell>
          <cell r="E203" t="str">
            <v>00000047,52</v>
          </cell>
          <cell r="F203" t="str">
            <v>47,52</v>
          </cell>
          <cell r="G203" t="str">
            <v/>
          </cell>
          <cell r="H203" t="str">
            <v/>
          </cell>
          <cell r="I203" t="str">
            <v/>
          </cell>
          <cell r="J203">
            <v>1.2745370370370369E-3</v>
          </cell>
          <cell r="K203">
            <v>1.274652777777778E-3</v>
          </cell>
          <cell r="L203">
            <v>1.157407407410653E-7</v>
          </cell>
          <cell r="M203">
            <v>0</v>
          </cell>
          <cell r="N203">
            <v>0</v>
          </cell>
          <cell r="O203">
            <v>5.4398148148300692E-4</v>
          </cell>
          <cell r="P203">
            <v>6.0185185185353957E-6</v>
          </cell>
          <cell r="Q203">
            <v>5.5000000000154231E-4</v>
          </cell>
        </row>
        <row r="204">
          <cell r="A204">
            <v>212</v>
          </cell>
          <cell r="B204" t="str">
            <v>GUERICOLAS CLEMENT</v>
          </cell>
          <cell r="C204">
            <v>5.8865740740905812E-4</v>
          </cell>
          <cell r="D204" t="str">
            <v>50,86</v>
          </cell>
          <cell r="E204" t="str">
            <v>00000050,86</v>
          </cell>
          <cell r="F204" t="str">
            <v>50,86</v>
          </cell>
          <cell r="G204" t="str">
            <v/>
          </cell>
          <cell r="H204" t="str">
            <v/>
          </cell>
          <cell r="I204" t="str">
            <v/>
          </cell>
          <cell r="J204">
            <v>1.2745370370370369E-3</v>
          </cell>
          <cell r="K204">
            <v>1.274652777777778E-3</v>
          </cell>
          <cell r="L204">
            <v>1.157407407410653E-7</v>
          </cell>
          <cell r="M204">
            <v>0</v>
          </cell>
          <cell r="N204">
            <v>0</v>
          </cell>
          <cell r="O204">
            <v>5.7870370370532651E-4</v>
          </cell>
          <cell r="P204">
            <v>9.9537037037316159E-6</v>
          </cell>
          <cell r="Q204">
            <v>5.8865740740905812E-4</v>
          </cell>
        </row>
        <row r="205">
          <cell r="A205">
            <v>213</v>
          </cell>
          <cell r="B205" t="str">
            <v>FELETTI JULIEN</v>
          </cell>
          <cell r="C205" t="str">
            <v>Abs</v>
          </cell>
          <cell r="D205" t="str">
            <v>Abs</v>
          </cell>
          <cell r="E205" t="str">
            <v>00000000Abs</v>
          </cell>
          <cell r="F205" t="str">
            <v>Abs</v>
          </cell>
          <cell r="G205" t="str">
            <v/>
          </cell>
          <cell r="H205" t="str">
            <v/>
          </cell>
          <cell r="I205" t="str">
            <v/>
          </cell>
          <cell r="J205">
            <v>1.2745370370370369E-3</v>
          </cell>
          <cell r="K205">
            <v>1.274652777777778E-3</v>
          </cell>
          <cell r="L205">
            <v>1.157407407410653E-7</v>
          </cell>
          <cell r="M205">
            <v>0</v>
          </cell>
          <cell r="N205">
            <v>0</v>
          </cell>
          <cell r="O205">
            <v>0</v>
          </cell>
          <cell r="P205" t="e">
            <v>#VALUE!</v>
          </cell>
          <cell r="Q205" t="str">
            <v>Abs</v>
          </cell>
        </row>
        <row r="206">
          <cell r="A206">
            <v>214</v>
          </cell>
          <cell r="B206" t="str">
            <v>EL ABBADY DAVID</v>
          </cell>
          <cell r="C206" t="str">
            <v>Abs</v>
          </cell>
          <cell r="D206" t="str">
            <v>Abs</v>
          </cell>
          <cell r="E206" t="str">
            <v>00000000Abs</v>
          </cell>
          <cell r="F206" t="str">
            <v>Abs</v>
          </cell>
          <cell r="G206" t="str">
            <v/>
          </cell>
          <cell r="H206" t="str">
            <v/>
          </cell>
          <cell r="I206" t="str">
            <v/>
          </cell>
          <cell r="J206">
            <v>1.2745370370370369E-3</v>
          </cell>
          <cell r="K206">
            <v>1.274652777777778E-3</v>
          </cell>
          <cell r="L206">
            <v>1.157407407410653E-7</v>
          </cell>
          <cell r="M206">
            <v>0</v>
          </cell>
          <cell r="N206">
            <v>0</v>
          </cell>
          <cell r="O206">
            <v>0</v>
          </cell>
          <cell r="P206" t="e">
            <v>#VALUE!</v>
          </cell>
          <cell r="Q206" t="str">
            <v>Abs</v>
          </cell>
        </row>
        <row r="207">
          <cell r="A207">
            <v>215</v>
          </cell>
          <cell r="B207" t="str">
            <v>VARANDAS XAVIER</v>
          </cell>
          <cell r="C207">
            <v>5.7974537037199609E-4</v>
          </cell>
          <cell r="D207" t="str">
            <v>50,09</v>
          </cell>
          <cell r="E207" t="str">
            <v>00000050,09</v>
          </cell>
          <cell r="F207" t="str">
            <v>50,09</v>
          </cell>
          <cell r="G207" t="str">
            <v/>
          </cell>
          <cell r="H207" t="str">
            <v/>
          </cell>
          <cell r="I207" t="str">
            <v/>
          </cell>
          <cell r="J207">
            <v>1.2745370370370369E-3</v>
          </cell>
          <cell r="K207">
            <v>1.274652777777778E-3</v>
          </cell>
          <cell r="L207">
            <v>1.157407407410653E-7</v>
          </cell>
          <cell r="M207">
            <v>0</v>
          </cell>
          <cell r="N207">
            <v>0</v>
          </cell>
          <cell r="O207">
            <v>5.7870370370532651E-4</v>
          </cell>
          <cell r="P207">
            <v>1.0416666666695877E-6</v>
          </cell>
          <cell r="Q207">
            <v>5.7974537037199609E-4</v>
          </cell>
        </row>
        <row r="208">
          <cell r="A208">
            <v>216</v>
          </cell>
          <cell r="B208" t="str">
            <v>FERRO PIERRE</v>
          </cell>
          <cell r="C208">
            <v>5.7476851852013029E-4</v>
          </cell>
          <cell r="D208" t="str">
            <v>49,66</v>
          </cell>
          <cell r="E208" t="str">
            <v>00000049,66</v>
          </cell>
          <cell r="F208" t="str">
            <v>49,66</v>
          </cell>
          <cell r="G208" t="str">
            <v/>
          </cell>
          <cell r="H208" t="str">
            <v/>
          </cell>
          <cell r="I208" t="str">
            <v/>
          </cell>
          <cell r="J208">
            <v>1.2745370370370369E-3</v>
          </cell>
          <cell r="K208">
            <v>1.274652777777778E-3</v>
          </cell>
          <cell r="L208">
            <v>1.157407407410653E-7</v>
          </cell>
          <cell r="M208">
            <v>0</v>
          </cell>
          <cell r="N208">
            <v>0</v>
          </cell>
          <cell r="O208">
            <v>5.6712962963121998E-4</v>
          </cell>
          <cell r="P208">
            <v>7.6388888889103099E-6</v>
          </cell>
          <cell r="Q208">
            <v>5.7476851852013029E-4</v>
          </cell>
        </row>
        <row r="209">
          <cell r="A209">
            <v>217</v>
          </cell>
          <cell r="B209" t="str">
            <v>LESTRADE SEBASTIEN</v>
          </cell>
          <cell r="C209">
            <v>6.5462962963146534E-4</v>
          </cell>
          <cell r="D209" t="str">
            <v>56,56</v>
          </cell>
          <cell r="E209" t="str">
            <v>00000056,56</v>
          </cell>
          <cell r="F209" t="str">
            <v>56,56</v>
          </cell>
          <cell r="G209" t="str">
            <v/>
          </cell>
          <cell r="H209" t="str">
            <v/>
          </cell>
          <cell r="I209" t="str">
            <v/>
          </cell>
          <cell r="J209">
            <v>1.2745370370370369E-3</v>
          </cell>
          <cell r="K209">
            <v>1.274652777777778E-3</v>
          </cell>
          <cell r="L209">
            <v>1.157407407410653E-7</v>
          </cell>
          <cell r="M209">
            <v>0</v>
          </cell>
          <cell r="N209">
            <v>0</v>
          </cell>
          <cell r="O209">
            <v>6.4814814814996569E-4</v>
          </cell>
          <cell r="P209">
            <v>6.4814814814996569E-6</v>
          </cell>
          <cell r="Q209">
            <v>6.5462962963146534E-4</v>
          </cell>
        </row>
        <row r="210">
          <cell r="A210">
            <v>218</v>
          </cell>
          <cell r="B210" t="str">
            <v>SALIOT EMMANUEL</v>
          </cell>
          <cell r="C210">
            <v>6.2673611111286861E-4</v>
          </cell>
          <cell r="D210" t="str">
            <v>54,15</v>
          </cell>
          <cell r="E210" t="str">
            <v>00000054,15</v>
          </cell>
          <cell r="F210" t="str">
            <v>54,15</v>
          </cell>
          <cell r="G210" t="str">
            <v/>
          </cell>
          <cell r="H210" t="str">
            <v/>
          </cell>
          <cell r="I210" t="str">
            <v/>
          </cell>
          <cell r="J210">
            <v>1.2745370370370369E-3</v>
          </cell>
          <cell r="K210">
            <v>1.274652777777778E-3</v>
          </cell>
          <cell r="L210">
            <v>1.157407407410653E-7</v>
          </cell>
          <cell r="M210">
            <v>0</v>
          </cell>
          <cell r="N210">
            <v>0</v>
          </cell>
          <cell r="O210">
            <v>6.2500000000175263E-4</v>
          </cell>
          <cell r="P210">
            <v>1.7361111111159795E-6</v>
          </cell>
          <cell r="Q210">
            <v>6.2673611111286861E-4</v>
          </cell>
        </row>
        <row r="211">
          <cell r="A211">
            <v>219</v>
          </cell>
          <cell r="B211" t="str">
            <v>PEGOURIE MARC</v>
          </cell>
          <cell r="C211" t="str">
            <v>Abs</v>
          </cell>
          <cell r="D211" t="str">
            <v>Abs</v>
          </cell>
          <cell r="E211" t="str">
            <v>00000000Abs</v>
          </cell>
          <cell r="F211" t="str">
            <v>Abs</v>
          </cell>
          <cell r="G211" t="str">
            <v/>
          </cell>
          <cell r="H211" t="str">
            <v/>
          </cell>
          <cell r="I211" t="str">
            <v/>
          </cell>
          <cell r="J211">
            <v>1.2745370370370369E-3</v>
          </cell>
          <cell r="K211">
            <v>1.274652777777778E-3</v>
          </cell>
          <cell r="L211">
            <v>1.157407407410653E-7</v>
          </cell>
          <cell r="M211">
            <v>0</v>
          </cell>
          <cell r="N211">
            <v>0</v>
          </cell>
          <cell r="O211">
            <v>0</v>
          </cell>
          <cell r="P211" t="e">
            <v>#VALUE!</v>
          </cell>
          <cell r="Q211" t="str">
            <v>Abs</v>
          </cell>
        </row>
        <row r="212">
          <cell r="A212">
            <v>220</v>
          </cell>
          <cell r="B212" t="str">
            <v>JOASSON GUILLAUME</v>
          </cell>
          <cell r="C212">
            <v>5.4340277777930159E-4</v>
          </cell>
          <cell r="D212" t="str">
            <v>46,95</v>
          </cell>
          <cell r="E212" t="str">
            <v>00000046,95</v>
          </cell>
          <cell r="F212" t="str">
            <v>46,95</v>
          </cell>
          <cell r="G212" t="str">
            <v/>
          </cell>
          <cell r="H212" t="str">
            <v/>
          </cell>
          <cell r="I212" t="str">
            <v/>
          </cell>
          <cell r="J212">
            <v>1.2745370370370369E-3</v>
          </cell>
          <cell r="K212">
            <v>1.274652777777778E-3</v>
          </cell>
          <cell r="L212">
            <v>1.157407407410653E-7</v>
          </cell>
          <cell r="M212">
            <v>0</v>
          </cell>
          <cell r="N212">
            <v>0</v>
          </cell>
          <cell r="O212">
            <v>5.3240740740890038E-4</v>
          </cell>
          <cell r="P212">
            <v>1.0995370370401204E-5</v>
          </cell>
          <cell r="Q212">
            <v>5.4340277777930159E-4</v>
          </cell>
        </row>
        <row r="213">
          <cell r="A213">
            <v>221</v>
          </cell>
          <cell r="B213" t="str">
            <v>DORGLANDES ROBERT</v>
          </cell>
          <cell r="C213">
            <v>5.8819444444609386E-4</v>
          </cell>
          <cell r="D213" t="str">
            <v>50,82</v>
          </cell>
          <cell r="E213" t="str">
            <v>00000050,82</v>
          </cell>
          <cell r="F213" t="str">
            <v>50,82</v>
          </cell>
          <cell r="G213" t="str">
            <v/>
          </cell>
          <cell r="H213" t="str">
            <v/>
          </cell>
          <cell r="I213" t="str">
            <v/>
          </cell>
          <cell r="J213">
            <v>1.2745370370370369E-3</v>
          </cell>
          <cell r="K213">
            <v>1.274652777777778E-3</v>
          </cell>
          <cell r="L213">
            <v>1.157407407410653E-7</v>
          </cell>
          <cell r="M213">
            <v>0</v>
          </cell>
          <cell r="N213">
            <v>0</v>
          </cell>
          <cell r="O213">
            <v>5.7870370370532651E-4</v>
          </cell>
          <cell r="P213">
            <v>9.4907407407673547E-6</v>
          </cell>
          <cell r="Q213">
            <v>5.8819444444609386E-4</v>
          </cell>
        </row>
        <row r="214">
          <cell r="A214">
            <v>222</v>
          </cell>
          <cell r="B214" t="str">
            <v>LAMANNA DAMIEN</v>
          </cell>
          <cell r="C214" t="str">
            <v>Abs</v>
          </cell>
          <cell r="D214" t="str">
            <v>Abs</v>
          </cell>
          <cell r="E214" t="str">
            <v>00000000Abs</v>
          </cell>
          <cell r="F214" t="str">
            <v>Abs</v>
          </cell>
          <cell r="G214" t="str">
            <v/>
          </cell>
          <cell r="H214" t="str">
            <v/>
          </cell>
          <cell r="I214" t="str">
            <v/>
          </cell>
          <cell r="J214">
            <v>1.2745370370370369E-3</v>
          </cell>
          <cell r="K214">
            <v>1.274652777777778E-3</v>
          </cell>
          <cell r="L214">
            <v>1.157407407410653E-7</v>
          </cell>
          <cell r="M214">
            <v>0</v>
          </cell>
          <cell r="N214">
            <v>0</v>
          </cell>
          <cell r="O214">
            <v>0</v>
          </cell>
          <cell r="P214" t="e">
            <v>#VALUE!</v>
          </cell>
          <cell r="Q214" t="str">
            <v>Abs</v>
          </cell>
        </row>
        <row r="215">
          <cell r="A215">
            <v>223</v>
          </cell>
          <cell r="B215" t="str">
            <v>GALLON STEPHANE</v>
          </cell>
          <cell r="C215">
            <v>6.2129629629803854E-4</v>
          </cell>
          <cell r="D215" t="str">
            <v>53,68</v>
          </cell>
          <cell r="E215" t="str">
            <v>00000053,68</v>
          </cell>
          <cell r="F215" t="str">
            <v>53,68</v>
          </cell>
          <cell r="G215" t="str">
            <v/>
          </cell>
          <cell r="H215" t="str">
            <v/>
          </cell>
          <cell r="I215" t="str">
            <v/>
          </cell>
          <cell r="J215">
            <v>1.2745370370370369E-3</v>
          </cell>
          <cell r="K215">
            <v>1.274652777777778E-3</v>
          </cell>
          <cell r="L215">
            <v>1.157407407410653E-7</v>
          </cell>
          <cell r="M215">
            <v>0</v>
          </cell>
          <cell r="N215">
            <v>0</v>
          </cell>
          <cell r="O215">
            <v>6.134259259276461E-4</v>
          </cell>
          <cell r="P215">
            <v>7.8703703703924405E-6</v>
          </cell>
          <cell r="Q215">
            <v>6.2129629629803854E-4</v>
          </cell>
        </row>
        <row r="216">
          <cell r="A216">
            <v>224</v>
          </cell>
          <cell r="B216" t="str">
            <v>PEREZ YANN</v>
          </cell>
          <cell r="C216">
            <v>5.4560185185338183E-4</v>
          </cell>
          <cell r="D216" t="str">
            <v>47,14</v>
          </cell>
          <cell r="E216" t="str">
            <v>00000047,14</v>
          </cell>
          <cell r="F216" t="str">
            <v>47,14</v>
          </cell>
          <cell r="G216" t="str">
            <v/>
          </cell>
          <cell r="H216" t="str">
            <v/>
          </cell>
          <cell r="I216" t="str">
            <v/>
          </cell>
          <cell r="J216">
            <v>1.2745370370370369E-3</v>
          </cell>
          <cell r="K216">
            <v>1.274652777777778E-3</v>
          </cell>
          <cell r="L216">
            <v>1.157407407410653E-7</v>
          </cell>
          <cell r="M216">
            <v>0</v>
          </cell>
          <cell r="N216">
            <v>0</v>
          </cell>
          <cell r="O216">
            <v>5.4398148148300692E-4</v>
          </cell>
          <cell r="P216">
            <v>1.6203703703749142E-6</v>
          </cell>
          <cell r="Q216">
            <v>5.4560185185338183E-4</v>
          </cell>
        </row>
        <row r="217">
          <cell r="A217">
            <v>225</v>
          </cell>
          <cell r="B217" t="str">
            <v>FRAISSE JEROME</v>
          </cell>
          <cell r="C217">
            <v>5.9942129629797719E-4</v>
          </cell>
          <cell r="D217" t="str">
            <v>51,79</v>
          </cell>
          <cell r="E217" t="str">
            <v>00000051,79</v>
          </cell>
          <cell r="F217" t="str">
            <v>51,79</v>
          </cell>
          <cell r="G217" t="str">
            <v/>
          </cell>
          <cell r="H217" t="str">
            <v/>
          </cell>
          <cell r="I217" t="str">
            <v/>
          </cell>
          <cell r="J217">
            <v>1.2745370370370369E-3</v>
          </cell>
          <cell r="K217">
            <v>1.274652777777778E-3</v>
          </cell>
          <cell r="L217">
            <v>1.157407407410653E-7</v>
          </cell>
          <cell r="M217">
            <v>0</v>
          </cell>
          <cell r="N217">
            <v>0</v>
          </cell>
          <cell r="O217">
            <v>5.9027777777943304E-4</v>
          </cell>
          <cell r="P217">
            <v>9.1435185185441588E-6</v>
          </cell>
          <cell r="Q217">
            <v>5.9942129629797719E-4</v>
          </cell>
        </row>
        <row r="218">
          <cell r="A218">
            <v>226</v>
          </cell>
          <cell r="B218" t="str">
            <v>LEROUGE VALÈRE</v>
          </cell>
          <cell r="C218">
            <v>6.9155092592786517E-4</v>
          </cell>
          <cell r="D218" t="str">
            <v>59,75</v>
          </cell>
          <cell r="E218" t="str">
            <v>00000059,75</v>
          </cell>
          <cell r="F218" t="str">
            <v>59,75</v>
          </cell>
          <cell r="G218" t="str">
            <v/>
          </cell>
          <cell r="H218" t="str">
            <v/>
          </cell>
          <cell r="I218" t="str">
            <v/>
          </cell>
          <cell r="J218">
            <v>1.2745370370370369E-3</v>
          </cell>
          <cell r="K218">
            <v>1.274652777777778E-3</v>
          </cell>
          <cell r="L218">
            <v>1.157407407410653E-7</v>
          </cell>
          <cell r="M218">
            <v>0</v>
          </cell>
          <cell r="N218">
            <v>0</v>
          </cell>
          <cell r="O218">
            <v>6.8287037037228528E-4</v>
          </cell>
          <cell r="P218">
            <v>8.6805555555798976E-6</v>
          </cell>
          <cell r="Q218">
            <v>6.9155092592786517E-4</v>
          </cell>
        </row>
        <row r="219">
          <cell r="A219">
            <v>227</v>
          </cell>
          <cell r="B219" t="str">
            <v>GODEFROY YOHANN</v>
          </cell>
          <cell r="C219">
            <v>6.8055555555746397E-4</v>
          </cell>
          <cell r="D219" t="str">
            <v>58,80</v>
          </cell>
          <cell r="E219" t="str">
            <v>00000058,80</v>
          </cell>
          <cell r="F219" t="str">
            <v>58,80</v>
          </cell>
          <cell r="G219" t="str">
            <v/>
          </cell>
          <cell r="H219" t="str">
            <v/>
          </cell>
          <cell r="I219" t="str">
            <v/>
          </cell>
          <cell r="J219">
            <v>1.2745370370370369E-3</v>
          </cell>
          <cell r="K219">
            <v>1.274652777777778E-3</v>
          </cell>
          <cell r="L219">
            <v>1.157407407410653E-7</v>
          </cell>
          <cell r="M219">
            <v>0</v>
          </cell>
          <cell r="N219">
            <v>0</v>
          </cell>
          <cell r="O219">
            <v>6.7129629629817875E-4</v>
          </cell>
          <cell r="P219">
            <v>9.2592592592852241E-6</v>
          </cell>
          <cell r="Q219">
            <v>6.8055555555746397E-4</v>
          </cell>
        </row>
        <row r="220">
          <cell r="A220">
            <v>228</v>
          </cell>
          <cell r="B220" t="str">
            <v>LAUPIES VINCENT</v>
          </cell>
          <cell r="C220">
            <v>6.7800925926116053E-4</v>
          </cell>
          <cell r="D220" t="str">
            <v>58,58</v>
          </cell>
          <cell r="E220" t="str">
            <v>00000058,58</v>
          </cell>
          <cell r="F220" t="str">
            <v>58,58</v>
          </cell>
          <cell r="G220" t="str">
            <v/>
          </cell>
          <cell r="H220" t="str">
            <v/>
          </cell>
          <cell r="I220" t="str">
            <v/>
          </cell>
          <cell r="J220">
            <v>1.2745370370370369E-3</v>
          </cell>
          <cell r="K220">
            <v>1.274652777777778E-3</v>
          </cell>
          <cell r="L220">
            <v>1.157407407410653E-7</v>
          </cell>
          <cell r="M220">
            <v>0</v>
          </cell>
          <cell r="N220">
            <v>0</v>
          </cell>
          <cell r="O220">
            <v>6.7129629629817875E-4</v>
          </cell>
          <cell r="P220">
            <v>6.7129629629817875E-6</v>
          </cell>
          <cell r="Q220">
            <v>6.7800925926116053E-4</v>
          </cell>
        </row>
        <row r="221">
          <cell r="A221">
            <v>229</v>
          </cell>
          <cell r="B221" t="str">
            <v>GAUCHON FRANCIS</v>
          </cell>
          <cell r="C221">
            <v>7.4641203703913013E-4</v>
          </cell>
          <cell r="D221" t="str">
            <v>1:04.49</v>
          </cell>
          <cell r="E221" t="str">
            <v>00001:04.49</v>
          </cell>
          <cell r="F221" t="str">
            <v>1:04.49</v>
          </cell>
          <cell r="G221" t="str">
            <v/>
          </cell>
          <cell r="H221" t="str">
            <v/>
          </cell>
          <cell r="I221" t="str">
            <v/>
          </cell>
          <cell r="J221">
            <v>1.2745370370370369E-3</v>
          </cell>
          <cell r="K221">
            <v>1.274652777777778E-3</v>
          </cell>
          <cell r="L221">
            <v>1.157407407410653E-7</v>
          </cell>
          <cell r="M221">
            <v>0</v>
          </cell>
          <cell r="N221">
            <v>6.9444444444639181E-4</v>
          </cell>
          <cell r="O221">
            <v>4.629629629642612E-5</v>
          </cell>
          <cell r="P221">
            <v>5.6712962963121998E-6</v>
          </cell>
          <cell r="Q221">
            <v>7.4641203703913013E-4</v>
          </cell>
        </row>
        <row r="222">
          <cell r="A222">
            <v>230</v>
          </cell>
          <cell r="B222" t="str">
            <v>PIOTIN BENJAMIN</v>
          </cell>
          <cell r="C222">
            <v>5.3414351852001636E-4</v>
          </cell>
          <cell r="D222" t="str">
            <v>46,15</v>
          </cell>
          <cell r="E222" t="str">
            <v>00000046,15</v>
          </cell>
          <cell r="F222" t="str">
            <v>46,15</v>
          </cell>
          <cell r="G222" t="str">
            <v/>
          </cell>
          <cell r="H222" t="str">
            <v/>
          </cell>
          <cell r="I222" t="str">
            <v/>
          </cell>
          <cell r="J222">
            <v>1.2745370370370369E-3</v>
          </cell>
          <cell r="K222">
            <v>1.274652777777778E-3</v>
          </cell>
          <cell r="L222">
            <v>1.157407407410653E-7</v>
          </cell>
          <cell r="M222">
            <v>0</v>
          </cell>
          <cell r="N222">
            <v>0</v>
          </cell>
          <cell r="O222">
            <v>5.3240740740890038E-4</v>
          </cell>
          <cell r="P222">
            <v>1.7361111111159795E-6</v>
          </cell>
          <cell r="Q222">
            <v>5.3414351852001636E-4</v>
          </cell>
        </row>
        <row r="223">
          <cell r="A223">
            <v>231</v>
          </cell>
          <cell r="B223" t="str">
            <v>DUMON SYLVAIN</v>
          </cell>
          <cell r="C223" t="str">
            <v>Abs</v>
          </cell>
          <cell r="D223" t="str">
            <v>Abs</v>
          </cell>
          <cell r="E223" t="str">
            <v>00000000Abs</v>
          </cell>
          <cell r="F223" t="str">
            <v>Abs</v>
          </cell>
          <cell r="G223" t="str">
            <v/>
          </cell>
          <cell r="H223" t="str">
            <v/>
          </cell>
          <cell r="I223" t="str">
            <v/>
          </cell>
          <cell r="J223">
            <v>1.2745370370370369E-3</v>
          </cell>
          <cell r="K223">
            <v>1.274652777777778E-3</v>
          </cell>
          <cell r="L223">
            <v>1.157407407410653E-7</v>
          </cell>
          <cell r="M223">
            <v>0</v>
          </cell>
          <cell r="N223">
            <v>0</v>
          </cell>
          <cell r="O223">
            <v>0</v>
          </cell>
          <cell r="P223" t="e">
            <v>#VALUE!</v>
          </cell>
          <cell r="Q223" t="str">
            <v>Abs</v>
          </cell>
        </row>
        <row r="224">
          <cell r="A224">
            <v>232</v>
          </cell>
          <cell r="B224" t="str">
            <v>CANALE OLIVIER</v>
          </cell>
          <cell r="C224">
            <v>6.3888888889068046E-4</v>
          </cell>
          <cell r="D224" t="str">
            <v>55,20</v>
          </cell>
          <cell r="E224" t="str">
            <v>00000055,20</v>
          </cell>
          <cell r="F224" t="str">
            <v>55,20</v>
          </cell>
          <cell r="G224" t="str">
            <v/>
          </cell>
          <cell r="H224" t="str">
            <v/>
          </cell>
          <cell r="I224" t="str">
            <v/>
          </cell>
          <cell r="J224">
            <v>1.2745370370370369E-3</v>
          </cell>
          <cell r="K224">
            <v>1.274652777777778E-3</v>
          </cell>
          <cell r="L224">
            <v>1.157407407410653E-7</v>
          </cell>
          <cell r="M224">
            <v>0</v>
          </cell>
          <cell r="N224">
            <v>0</v>
          </cell>
          <cell r="O224">
            <v>6.3657407407585916E-4</v>
          </cell>
          <cell r="P224">
            <v>2.314814814821306E-6</v>
          </cell>
          <cell r="Q224">
            <v>6.3888888889068046E-4</v>
          </cell>
        </row>
        <row r="225">
          <cell r="A225">
            <v>233</v>
          </cell>
          <cell r="B225" t="str">
            <v>BOYER FLORENT</v>
          </cell>
          <cell r="C225">
            <v>9.1817129629887103E-4</v>
          </cell>
          <cell r="D225" t="str">
            <v>1:19.33</v>
          </cell>
          <cell r="E225" t="str">
            <v>00001:19.33</v>
          </cell>
          <cell r="F225" t="str">
            <v>1:19.33</v>
          </cell>
          <cell r="G225" t="str">
            <v/>
          </cell>
          <cell r="H225" t="str">
            <v/>
          </cell>
          <cell r="I225" t="str">
            <v/>
          </cell>
          <cell r="J225">
            <v>1.2745370370370369E-3</v>
          </cell>
          <cell r="K225">
            <v>1.274652777777778E-3</v>
          </cell>
          <cell r="L225">
            <v>1.157407407410653E-7</v>
          </cell>
          <cell r="M225">
            <v>0</v>
          </cell>
          <cell r="N225">
            <v>6.9444444444639181E-4</v>
          </cell>
          <cell r="O225">
            <v>2.1990740740802407E-4</v>
          </cell>
          <cell r="P225">
            <v>3.8194444444551549E-6</v>
          </cell>
          <cell r="Q225">
            <v>9.1817129629887103E-4</v>
          </cell>
        </row>
        <row r="226">
          <cell r="A226">
            <v>234</v>
          </cell>
          <cell r="B226" t="str">
            <v>GEMMERLE HUGUES</v>
          </cell>
          <cell r="C226">
            <v>8.3217592592825951E-4</v>
          </cell>
          <cell r="D226" t="str">
            <v>1:11.90</v>
          </cell>
          <cell r="E226" t="str">
            <v>00001:11.90</v>
          </cell>
          <cell r="F226" t="str">
            <v>1:11.90</v>
          </cell>
          <cell r="G226" t="str">
            <v/>
          </cell>
          <cell r="H226" t="str">
            <v/>
          </cell>
          <cell r="I226" t="str">
            <v/>
          </cell>
          <cell r="J226">
            <v>1.2745370370370369E-3</v>
          </cell>
          <cell r="K226">
            <v>1.274652777777778E-3</v>
          </cell>
          <cell r="L226">
            <v>1.157407407410653E-7</v>
          </cell>
          <cell r="M226">
            <v>0</v>
          </cell>
          <cell r="N226">
            <v>6.9444444444639181E-4</v>
          </cell>
          <cell r="O226">
            <v>1.2731481481517183E-4</v>
          </cell>
          <cell r="P226">
            <v>1.0416666666695877E-5</v>
          </cell>
          <cell r="Q226">
            <v>8.3217592592825951E-4</v>
          </cell>
        </row>
        <row r="227">
          <cell r="A227">
            <v>236</v>
          </cell>
          <cell r="B227" t="str">
            <v>CALVESI DAMIEN</v>
          </cell>
          <cell r="C227" t="str">
            <v>Abd</v>
          </cell>
          <cell r="D227" t="str">
            <v>Abd</v>
          </cell>
          <cell r="E227" t="str">
            <v>00000000Abd</v>
          </cell>
          <cell r="F227" t="str">
            <v>Abd</v>
          </cell>
          <cell r="G227" t="str">
            <v/>
          </cell>
          <cell r="H227" t="str">
            <v/>
          </cell>
          <cell r="I227" t="str">
            <v/>
          </cell>
          <cell r="J227">
            <v>1.2745370370370369E-3</v>
          </cell>
          <cell r="K227">
            <v>1.274652777777778E-3</v>
          </cell>
          <cell r="L227">
            <v>1.157407407410653E-7</v>
          </cell>
          <cell r="M227">
            <v>0</v>
          </cell>
          <cell r="N227">
            <v>0</v>
          </cell>
          <cell r="O227">
            <v>0</v>
          </cell>
          <cell r="P227" t="e">
            <v>#VALUE!</v>
          </cell>
          <cell r="Q227" t="str">
            <v>Abd</v>
          </cell>
        </row>
        <row r="228">
          <cell r="A228">
            <v>237</v>
          </cell>
          <cell r="B228" t="str">
            <v>RECEVEAU SEBASTIEN</v>
          </cell>
          <cell r="C228">
            <v>6.1747685185358338E-4</v>
          </cell>
          <cell r="D228" t="str">
            <v>53,35</v>
          </cell>
          <cell r="E228" t="str">
            <v>00000053,35</v>
          </cell>
          <cell r="F228" t="str">
            <v>53,35</v>
          </cell>
          <cell r="G228" t="str">
            <v/>
          </cell>
          <cell r="H228" t="str">
            <v/>
          </cell>
          <cell r="I228" t="str">
            <v/>
          </cell>
          <cell r="J228">
            <v>1.2745370370370369E-3</v>
          </cell>
          <cell r="K228">
            <v>1.274652777777778E-3</v>
          </cell>
          <cell r="L228">
            <v>1.157407407410653E-7</v>
          </cell>
          <cell r="M228">
            <v>0</v>
          </cell>
          <cell r="N228">
            <v>0</v>
          </cell>
          <cell r="O228">
            <v>6.134259259276461E-4</v>
          </cell>
          <cell r="P228">
            <v>4.0509259259372855E-6</v>
          </cell>
          <cell r="Q228">
            <v>6.1747685185358338E-4</v>
          </cell>
        </row>
        <row r="229">
          <cell r="A229">
            <v>251</v>
          </cell>
          <cell r="B229" t="str">
            <v>LOQUER MANON</v>
          </cell>
          <cell r="C229" t="str">
            <v>Abs</v>
          </cell>
          <cell r="D229" t="str">
            <v>Abs</v>
          </cell>
          <cell r="E229" t="str">
            <v>00000000Abs</v>
          </cell>
          <cell r="F229" t="str">
            <v>Abs</v>
          </cell>
          <cell r="G229" t="str">
            <v/>
          </cell>
          <cell r="H229" t="str">
            <v/>
          </cell>
          <cell r="I229" t="str">
            <v/>
          </cell>
          <cell r="J229">
            <v>1.2745370370370369E-3</v>
          </cell>
          <cell r="K229">
            <v>1.274652777777778E-3</v>
          </cell>
          <cell r="L229">
            <v>1.157407407410653E-7</v>
          </cell>
          <cell r="M229">
            <v>0</v>
          </cell>
          <cell r="N229">
            <v>0</v>
          </cell>
          <cell r="O229">
            <v>0</v>
          </cell>
          <cell r="P229" t="e">
            <v>#VALUE!</v>
          </cell>
          <cell r="Q229" t="str">
            <v>Abs</v>
          </cell>
        </row>
        <row r="230">
          <cell r="A230">
            <v>252</v>
          </cell>
          <cell r="B230" t="str">
            <v>MEYE TAFALLA MARIE</v>
          </cell>
          <cell r="C230">
            <v>5.3738425926076619E-4</v>
          </cell>
          <cell r="D230" t="str">
            <v>46,43</v>
          </cell>
          <cell r="E230" t="str">
            <v>00000046,43</v>
          </cell>
          <cell r="F230" t="str">
            <v>46,43</v>
          </cell>
          <cell r="G230" t="str">
            <v/>
          </cell>
          <cell r="H230" t="str">
            <v/>
          </cell>
          <cell r="I230" t="str">
            <v/>
          </cell>
          <cell r="J230">
            <v>1.2745370370370369E-3</v>
          </cell>
          <cell r="K230">
            <v>1.274652777777778E-3</v>
          </cell>
          <cell r="L230">
            <v>1.157407407410653E-7</v>
          </cell>
          <cell r="M230">
            <v>0</v>
          </cell>
          <cell r="N230">
            <v>0</v>
          </cell>
          <cell r="O230">
            <v>5.3240740740890038E-4</v>
          </cell>
          <cell r="P230">
            <v>4.9768518518658079E-6</v>
          </cell>
          <cell r="Q230">
            <v>5.3738425926076619E-4</v>
          </cell>
        </row>
        <row r="231">
          <cell r="A231">
            <v>253</v>
          </cell>
          <cell r="B231" t="str">
            <v>LION MARION</v>
          </cell>
          <cell r="C231">
            <v>6.6597222222408974E-4</v>
          </cell>
          <cell r="D231" t="str">
            <v>57,54</v>
          </cell>
          <cell r="E231" t="str">
            <v>00000057,54</v>
          </cell>
          <cell r="F231" t="str">
            <v>57,54</v>
          </cell>
          <cell r="G231" t="str">
            <v/>
          </cell>
          <cell r="H231" t="str">
            <v/>
          </cell>
          <cell r="I231" t="str">
            <v/>
          </cell>
          <cell r="J231">
            <v>1.2745370370370369E-3</v>
          </cell>
          <cell r="K231">
            <v>1.274652777777778E-3</v>
          </cell>
          <cell r="L231">
            <v>1.157407407410653E-7</v>
          </cell>
          <cell r="M231">
            <v>0</v>
          </cell>
          <cell r="N231">
            <v>0</v>
          </cell>
          <cell r="O231">
            <v>6.5972222222407222E-4</v>
          </cell>
          <cell r="P231">
            <v>6.2500000000175263E-6</v>
          </cell>
          <cell r="Q231">
            <v>6.6597222222408974E-4</v>
          </cell>
        </row>
        <row r="232">
          <cell r="A232">
            <v>254</v>
          </cell>
          <cell r="B232" t="str">
            <v>LAFONTAINE PAULINE</v>
          </cell>
          <cell r="C232">
            <v>6.4050925926105538E-4</v>
          </cell>
          <cell r="D232" t="str">
            <v>55,34</v>
          </cell>
          <cell r="E232" t="str">
            <v>00000055,34</v>
          </cell>
          <cell r="F232" t="str">
            <v>55,34</v>
          </cell>
          <cell r="G232" t="str">
            <v/>
          </cell>
          <cell r="H232" t="str">
            <v/>
          </cell>
          <cell r="I232" t="str">
            <v/>
          </cell>
          <cell r="J232">
            <v>1.2745370370370369E-3</v>
          </cell>
          <cell r="K232">
            <v>1.274652777777778E-3</v>
          </cell>
          <cell r="L232">
            <v>1.157407407410653E-7</v>
          </cell>
          <cell r="M232">
            <v>0</v>
          </cell>
          <cell r="N232">
            <v>0</v>
          </cell>
          <cell r="O232">
            <v>6.3657407407585916E-4</v>
          </cell>
          <cell r="P232">
            <v>3.9351851851962202E-6</v>
          </cell>
          <cell r="Q232">
            <v>6.4050925926105538E-4</v>
          </cell>
        </row>
        <row r="233">
          <cell r="A233">
            <v>255</v>
          </cell>
          <cell r="B233" t="str">
            <v>FILLION-ROBIN ALICE</v>
          </cell>
          <cell r="C233">
            <v>6.6099537037222393E-4</v>
          </cell>
          <cell r="D233" t="str">
            <v>57,11</v>
          </cell>
          <cell r="E233" t="str">
            <v>00000057,11</v>
          </cell>
          <cell r="F233" t="str">
            <v>57,11</v>
          </cell>
          <cell r="G233" t="str">
            <v/>
          </cell>
          <cell r="H233" t="str">
            <v/>
          </cell>
          <cell r="I233" t="str">
            <v/>
          </cell>
          <cell r="J233">
            <v>1.2745370370370369E-3</v>
          </cell>
          <cell r="K233">
            <v>1.274652777777778E-3</v>
          </cell>
          <cell r="L233">
            <v>1.157407407410653E-7</v>
          </cell>
          <cell r="M233">
            <v>0</v>
          </cell>
          <cell r="N233">
            <v>0</v>
          </cell>
          <cell r="O233">
            <v>6.5972222222407222E-4</v>
          </cell>
          <cell r="P233">
            <v>1.2731481481517183E-6</v>
          </cell>
          <cell r="Q233">
            <v>6.6099537037222393E-4</v>
          </cell>
        </row>
        <row r="234">
          <cell r="A234">
            <v>256</v>
          </cell>
          <cell r="B234" t="str">
            <v>BOURGEOIS LEA</v>
          </cell>
          <cell r="C234">
            <v>7.0671296296494473E-4</v>
          </cell>
          <cell r="D234" t="str">
            <v>1:01.06</v>
          </cell>
          <cell r="E234" t="str">
            <v>00001:01.06</v>
          </cell>
          <cell r="F234" t="str">
            <v>1:01.06</v>
          </cell>
          <cell r="G234" t="str">
            <v/>
          </cell>
          <cell r="H234" t="str">
            <v/>
          </cell>
          <cell r="I234" t="str">
            <v/>
          </cell>
          <cell r="J234">
            <v>1.2745370370370369E-3</v>
          </cell>
          <cell r="K234">
            <v>1.274652777777778E-3</v>
          </cell>
          <cell r="L234">
            <v>1.157407407410653E-7</v>
          </cell>
          <cell r="M234">
            <v>0</v>
          </cell>
          <cell r="N234">
            <v>6.9444444444639181E-4</v>
          </cell>
          <cell r="O234">
            <v>1.157407407410653E-5</v>
          </cell>
          <cell r="P234">
            <v>6.9444444444639181E-7</v>
          </cell>
          <cell r="Q234">
            <v>7.0671296296494473E-4</v>
          </cell>
        </row>
        <row r="235">
          <cell r="A235">
            <v>257</v>
          </cell>
          <cell r="B235" t="str">
            <v>CHAMBRAUD MILLY</v>
          </cell>
          <cell r="C235">
            <v>6.8182870370561569E-4</v>
          </cell>
          <cell r="D235" t="str">
            <v>58,91</v>
          </cell>
          <cell r="E235" t="str">
            <v>00000058,91</v>
          </cell>
          <cell r="F235" t="str">
            <v>58,91</v>
          </cell>
          <cell r="G235" t="str">
            <v/>
          </cell>
          <cell r="H235" t="str">
            <v/>
          </cell>
          <cell r="I235" t="str">
            <v/>
          </cell>
          <cell r="J235">
            <v>1.2745370370370369E-3</v>
          </cell>
          <cell r="K235">
            <v>1.274652777777778E-3</v>
          </cell>
          <cell r="L235">
            <v>1.157407407410653E-7</v>
          </cell>
          <cell r="M235">
            <v>0</v>
          </cell>
          <cell r="N235">
            <v>0</v>
          </cell>
          <cell r="O235">
            <v>6.7129629629817875E-4</v>
          </cell>
          <cell r="P235">
            <v>1.0532407407436942E-5</v>
          </cell>
          <cell r="Q235">
            <v>6.8182870370561569E-4</v>
          </cell>
        </row>
        <row r="236">
          <cell r="A236">
            <v>259</v>
          </cell>
          <cell r="B236" t="str">
            <v>NUSSBAUMER CHLOE</v>
          </cell>
          <cell r="C236">
            <v>7.4085648148355899E-4</v>
          </cell>
          <cell r="D236" t="str">
            <v>1:04.01</v>
          </cell>
          <cell r="E236" t="str">
            <v>00001:04.01</v>
          </cell>
          <cell r="F236" t="str">
            <v>1:04.01</v>
          </cell>
          <cell r="G236" t="str">
            <v/>
          </cell>
          <cell r="H236" t="str">
            <v/>
          </cell>
          <cell r="I236" t="str">
            <v/>
          </cell>
          <cell r="J236">
            <v>1.2745370370370369E-3</v>
          </cell>
          <cell r="K236">
            <v>1.274652777777778E-3</v>
          </cell>
          <cell r="L236">
            <v>1.157407407410653E-7</v>
          </cell>
          <cell r="M236">
            <v>0</v>
          </cell>
          <cell r="N236">
            <v>6.9444444444639181E-4</v>
          </cell>
          <cell r="O236">
            <v>4.629629629642612E-5</v>
          </cell>
          <cell r="P236">
            <v>1.157407407410653E-7</v>
          </cell>
          <cell r="Q236">
            <v>7.4085648148355899E-4</v>
          </cell>
        </row>
        <row r="237">
          <cell r="A237">
            <v>260</v>
          </cell>
          <cell r="B237" t="str">
            <v>MASSON EMMANUELLE</v>
          </cell>
          <cell r="C237">
            <v>6.8275462963154421E-4</v>
          </cell>
          <cell r="D237" t="str">
            <v>58,99</v>
          </cell>
          <cell r="E237" t="str">
            <v>00000058,99</v>
          </cell>
          <cell r="F237" t="str">
            <v>58,99</v>
          </cell>
          <cell r="G237" t="str">
            <v/>
          </cell>
          <cell r="H237" t="str">
            <v/>
          </cell>
          <cell r="I237" t="str">
            <v/>
          </cell>
          <cell r="J237">
            <v>1.2745370370370369E-3</v>
          </cell>
          <cell r="K237">
            <v>1.274652777777778E-3</v>
          </cell>
          <cell r="L237">
            <v>1.157407407410653E-7</v>
          </cell>
          <cell r="M237">
            <v>0</v>
          </cell>
          <cell r="N237">
            <v>0</v>
          </cell>
          <cell r="O237">
            <v>6.7129629629817875E-4</v>
          </cell>
          <cell r="P237">
            <v>1.1458333333365465E-5</v>
          </cell>
          <cell r="Q237">
            <v>6.8275462963154421E-4</v>
          </cell>
        </row>
        <row r="238">
          <cell r="A238">
            <v>261</v>
          </cell>
          <cell r="B238" t="str">
            <v>JUNQUET MARLENE</v>
          </cell>
          <cell r="C238">
            <v>7.688657407428968E-4</v>
          </cell>
          <cell r="D238" t="str">
            <v>1:06.43</v>
          </cell>
          <cell r="E238" t="str">
            <v>00001:06.43</v>
          </cell>
          <cell r="F238" t="str">
            <v>1:06.43</v>
          </cell>
          <cell r="G238" t="str">
            <v/>
          </cell>
          <cell r="H238" t="str">
            <v/>
          </cell>
          <cell r="I238" t="str">
            <v/>
          </cell>
          <cell r="J238">
            <v>1.2745370370370369E-3</v>
          </cell>
          <cell r="K238">
            <v>1.274652777777778E-3</v>
          </cell>
          <cell r="L238">
            <v>1.157407407410653E-7</v>
          </cell>
          <cell r="M238">
            <v>0</v>
          </cell>
          <cell r="N238">
            <v>6.9444444444639181E-4</v>
          </cell>
          <cell r="O238">
            <v>6.9444444444639181E-5</v>
          </cell>
          <cell r="P238">
            <v>4.9768518518658079E-6</v>
          </cell>
          <cell r="Q238">
            <v>7.688657407428968E-4</v>
          </cell>
        </row>
        <row r="239">
          <cell r="A239">
            <v>262</v>
          </cell>
          <cell r="B239" t="str">
            <v>GAROFALO CAMILLE</v>
          </cell>
          <cell r="C239">
            <v>7.3935185185392514E-4</v>
          </cell>
          <cell r="D239" t="str">
            <v>1:03.88</v>
          </cell>
          <cell r="E239" t="str">
            <v>00001:03.88</v>
          </cell>
          <cell r="F239" t="str">
            <v>1:03.88</v>
          </cell>
          <cell r="G239" t="str">
            <v/>
          </cell>
          <cell r="H239" t="str">
            <v/>
          </cell>
          <cell r="I239" t="str">
            <v/>
          </cell>
          <cell r="J239">
            <v>1.2745370370370369E-3</v>
          </cell>
          <cell r="K239">
            <v>1.274652777777778E-3</v>
          </cell>
          <cell r="L239">
            <v>1.157407407410653E-7</v>
          </cell>
          <cell r="M239">
            <v>0</v>
          </cell>
          <cell r="N239">
            <v>6.9444444444639181E-4</v>
          </cell>
          <cell r="O239">
            <v>3.472222222231959E-5</v>
          </cell>
          <cell r="P239">
            <v>1.0185185185213746E-5</v>
          </cell>
          <cell r="Q239">
            <v>7.3935185185392514E-4</v>
          </cell>
        </row>
        <row r="240">
          <cell r="A240">
            <v>263</v>
          </cell>
          <cell r="B240" t="str">
            <v>MAYEUX ALICIA</v>
          </cell>
          <cell r="C240">
            <v>9.1215277778033564E-4</v>
          </cell>
          <cell r="D240" t="str">
            <v>1:18.81</v>
          </cell>
          <cell r="E240" t="str">
            <v>00001:18.81</v>
          </cell>
          <cell r="F240" t="str">
            <v>1:18.81</v>
          </cell>
          <cell r="G240" t="str">
            <v/>
          </cell>
          <cell r="H240" t="str">
            <v/>
          </cell>
          <cell r="I240" t="str">
            <v/>
          </cell>
          <cell r="J240">
            <v>1.2745370370370369E-3</v>
          </cell>
          <cell r="K240">
            <v>1.274652777777778E-3</v>
          </cell>
          <cell r="L240">
            <v>1.157407407410653E-7</v>
          </cell>
          <cell r="M240">
            <v>0</v>
          </cell>
          <cell r="N240">
            <v>6.9444444444639181E-4</v>
          </cell>
          <cell r="O240">
            <v>2.0833333333391754E-4</v>
          </cell>
          <cell r="P240">
            <v>9.3750000000262894E-6</v>
          </cell>
          <cell r="Q240">
            <v>9.1215277778033564E-4</v>
          </cell>
        </row>
        <row r="241">
          <cell r="A241">
            <v>264</v>
          </cell>
          <cell r="B241" t="str">
            <v>POISSON JULIETTE</v>
          </cell>
          <cell r="C241">
            <v>7.2372685185388133E-4</v>
          </cell>
          <cell r="D241" t="str">
            <v>1:02.53</v>
          </cell>
          <cell r="E241" t="str">
            <v>00001:02.53</v>
          </cell>
          <cell r="F241" t="str">
            <v>1:02.53</v>
          </cell>
          <cell r="G241" t="str">
            <v/>
          </cell>
          <cell r="H241" t="str">
            <v/>
          </cell>
          <cell r="I241" t="str">
            <v/>
          </cell>
          <cell r="J241">
            <v>1.2745370370370369E-3</v>
          </cell>
          <cell r="K241">
            <v>1.274652777777778E-3</v>
          </cell>
          <cell r="L241">
            <v>1.157407407410653E-7</v>
          </cell>
          <cell r="M241">
            <v>0</v>
          </cell>
          <cell r="N241">
            <v>6.9444444444639181E-4</v>
          </cell>
          <cell r="O241">
            <v>2.314814814821306E-5</v>
          </cell>
          <cell r="P241">
            <v>6.134259259276461E-6</v>
          </cell>
          <cell r="Q241">
            <v>7.2372685185388133E-4</v>
          </cell>
        </row>
        <row r="242">
          <cell r="A242">
            <v>265</v>
          </cell>
          <cell r="B242" t="str">
            <v>BORRELLY LEA</v>
          </cell>
          <cell r="C242">
            <v>8.305555555578846E-4</v>
          </cell>
          <cell r="D242" t="str">
            <v>1:11.76</v>
          </cell>
          <cell r="E242" t="str">
            <v>00001:11.76</v>
          </cell>
          <cell r="F242" t="str">
            <v>1:11.76</v>
          </cell>
          <cell r="G242" t="str">
            <v/>
          </cell>
          <cell r="H242" t="str">
            <v/>
          </cell>
          <cell r="I242" t="str">
            <v/>
          </cell>
          <cell r="J242">
            <v>1.2745370370370369E-3</v>
          </cell>
          <cell r="K242">
            <v>1.274652777777778E-3</v>
          </cell>
          <cell r="L242">
            <v>1.157407407410653E-7</v>
          </cell>
          <cell r="M242">
            <v>0</v>
          </cell>
          <cell r="N242">
            <v>6.9444444444639181E-4</v>
          </cell>
          <cell r="O242">
            <v>1.2731481481517183E-4</v>
          </cell>
          <cell r="P242">
            <v>8.7962962963209629E-6</v>
          </cell>
          <cell r="Q242">
            <v>8.305555555578846E-4</v>
          </cell>
        </row>
        <row r="243">
          <cell r="A243">
            <v>266</v>
          </cell>
          <cell r="B243" t="str">
            <v>MENUT SEVERINE</v>
          </cell>
          <cell r="C243">
            <v>8.0810185185411793E-4</v>
          </cell>
          <cell r="D243" t="str">
            <v>1:09.82</v>
          </cell>
          <cell r="E243" t="str">
            <v>00001:09.82</v>
          </cell>
          <cell r="F243" t="str">
            <v>1:09.82</v>
          </cell>
          <cell r="G243" t="str">
            <v/>
          </cell>
          <cell r="H243" t="str">
            <v/>
          </cell>
          <cell r="I243" t="str">
            <v/>
          </cell>
          <cell r="J243">
            <v>1.2745370370370369E-3</v>
          </cell>
          <cell r="K243">
            <v>1.274652777777778E-3</v>
          </cell>
          <cell r="L243">
            <v>1.157407407410653E-7</v>
          </cell>
          <cell r="M243">
            <v>0</v>
          </cell>
          <cell r="N243">
            <v>6.9444444444639181E-4</v>
          </cell>
          <cell r="O243">
            <v>1.0416666666695877E-4</v>
          </cell>
          <cell r="P243">
            <v>9.4907407407673547E-6</v>
          </cell>
          <cell r="Q243">
            <v>8.0810185185411793E-4</v>
          </cell>
        </row>
        <row r="244">
          <cell r="A244">
            <v>267</v>
          </cell>
          <cell r="B244" t="str">
            <v>CAILLE DELPHINE</v>
          </cell>
          <cell r="C244">
            <v>6.9560185185380246E-4</v>
          </cell>
          <cell r="D244" t="str">
            <v>1:00.10</v>
          </cell>
          <cell r="E244" t="str">
            <v>00001:00.10</v>
          </cell>
          <cell r="F244" t="str">
            <v>1:00.10</v>
          </cell>
          <cell r="G244" t="str">
            <v/>
          </cell>
          <cell r="H244" t="str">
            <v/>
          </cell>
          <cell r="I244" t="str">
            <v/>
          </cell>
          <cell r="J244">
            <v>1.2745370370370369E-3</v>
          </cell>
          <cell r="K244">
            <v>1.274652777777778E-3</v>
          </cell>
          <cell r="L244">
            <v>1.157407407410653E-7</v>
          </cell>
          <cell r="M244">
            <v>0</v>
          </cell>
          <cell r="N244">
            <v>6.9444444444639181E-4</v>
          </cell>
          <cell r="O244">
            <v>0</v>
          </cell>
          <cell r="P244">
            <v>1.157407407410653E-6</v>
          </cell>
          <cell r="Q244">
            <v>6.9560185185380246E-4</v>
          </cell>
        </row>
        <row r="245">
          <cell r="A245">
            <v>268</v>
          </cell>
          <cell r="B245" t="str">
            <v>PLATEAU CHLOE</v>
          </cell>
          <cell r="C245">
            <v>6.8530092592784765E-4</v>
          </cell>
          <cell r="D245" t="str">
            <v>59,21</v>
          </cell>
          <cell r="E245" t="str">
            <v>00000059,21</v>
          </cell>
          <cell r="F245" t="str">
            <v>59,21</v>
          </cell>
          <cell r="G245" t="str">
            <v/>
          </cell>
          <cell r="H245" t="str">
            <v/>
          </cell>
          <cell r="I245" t="str">
            <v/>
          </cell>
          <cell r="J245">
            <v>1.2745370370370369E-3</v>
          </cell>
          <cell r="K245">
            <v>1.274652777777778E-3</v>
          </cell>
          <cell r="L245">
            <v>1.157407407410653E-7</v>
          </cell>
          <cell r="M245">
            <v>0</v>
          </cell>
          <cell r="N245">
            <v>0</v>
          </cell>
          <cell r="O245">
            <v>6.8287037037228528E-4</v>
          </cell>
          <cell r="P245">
            <v>2.4305555555623713E-6</v>
          </cell>
          <cell r="Q245">
            <v>6.8530092592784765E-4</v>
          </cell>
        </row>
        <row r="246">
          <cell r="A246">
            <v>269</v>
          </cell>
          <cell r="B246" t="str">
            <v>GAZEAUX CAROLINE</v>
          </cell>
          <cell r="C246">
            <v>7.8263888889108357E-4</v>
          </cell>
          <cell r="D246" t="str">
            <v>1:07.62</v>
          </cell>
          <cell r="E246" t="str">
            <v>00001:07.62</v>
          </cell>
          <cell r="F246" t="str">
            <v>1:07.62</v>
          </cell>
          <cell r="G246" t="str">
            <v/>
          </cell>
          <cell r="H246" t="str">
            <v/>
          </cell>
          <cell r="I246" t="str">
            <v/>
          </cell>
          <cell r="J246">
            <v>1.2745370370370369E-3</v>
          </cell>
          <cell r="K246">
            <v>1.274652777777778E-3</v>
          </cell>
          <cell r="L246">
            <v>1.157407407410653E-7</v>
          </cell>
          <cell r="M246">
            <v>0</v>
          </cell>
          <cell r="N246">
            <v>6.9444444444639181E-4</v>
          </cell>
          <cell r="O246">
            <v>8.1018518518745711E-5</v>
          </cell>
          <cell r="P246">
            <v>7.1759259259460487E-6</v>
          </cell>
          <cell r="Q246">
            <v>7.8263888889108357E-4</v>
          </cell>
        </row>
        <row r="247">
          <cell r="A247">
            <v>270</v>
          </cell>
          <cell r="B247" t="str">
            <v>PATEAU LEA</v>
          </cell>
          <cell r="C247">
            <v>9.8287037037312654E-4</v>
          </cell>
          <cell r="D247" t="str">
            <v>1:24.92</v>
          </cell>
          <cell r="E247" t="str">
            <v>00001:24.92</v>
          </cell>
          <cell r="F247" t="str">
            <v>1:24.92</v>
          </cell>
          <cell r="G247" t="str">
            <v/>
          </cell>
          <cell r="H247" t="str">
            <v/>
          </cell>
          <cell r="I247" t="str">
            <v/>
          </cell>
          <cell r="J247">
            <v>1.2745370370370369E-3</v>
          </cell>
          <cell r="K247">
            <v>1.274652777777778E-3</v>
          </cell>
          <cell r="L247">
            <v>1.157407407410653E-7</v>
          </cell>
          <cell r="M247">
            <v>0</v>
          </cell>
          <cell r="N247">
            <v>6.9444444444639181E-4</v>
          </cell>
          <cell r="O247">
            <v>2.7777777777855672E-4</v>
          </cell>
          <cell r="P247">
            <v>1.0648148148178008E-5</v>
          </cell>
          <cell r="Q247">
            <v>9.8287037037312654E-4</v>
          </cell>
        </row>
        <row r="248">
          <cell r="A248">
            <v>271</v>
          </cell>
          <cell r="B248" t="str">
            <v>ADREIT VALENTINE</v>
          </cell>
          <cell r="C248">
            <v>7.9479166666889542E-4</v>
          </cell>
          <cell r="D248" t="str">
            <v>1:08.67</v>
          </cell>
          <cell r="E248" t="str">
            <v>00001:08.67</v>
          </cell>
          <cell r="F248" t="str">
            <v>1:08.67</v>
          </cell>
          <cell r="G248" t="str">
            <v/>
          </cell>
          <cell r="H248" t="str">
            <v/>
          </cell>
          <cell r="I248" t="str">
            <v/>
          </cell>
          <cell r="J248">
            <v>1.2745370370370369E-3</v>
          </cell>
          <cell r="K248">
            <v>1.274652777777778E-3</v>
          </cell>
          <cell r="L248">
            <v>1.157407407410653E-7</v>
          </cell>
          <cell r="M248">
            <v>0</v>
          </cell>
          <cell r="N248">
            <v>6.9444444444639181E-4</v>
          </cell>
          <cell r="O248">
            <v>9.2592592592852241E-5</v>
          </cell>
          <cell r="P248">
            <v>7.7546296296513752E-6</v>
          </cell>
          <cell r="Q248">
            <v>7.9479166666889542E-4</v>
          </cell>
        </row>
        <row r="249">
          <cell r="A249">
            <v>272</v>
          </cell>
          <cell r="B249" t="str">
            <v>ANQUETIL CAMILLE</v>
          </cell>
          <cell r="C249">
            <v>9.0833333333588048E-4</v>
          </cell>
          <cell r="D249" t="str">
            <v>1:18.48</v>
          </cell>
          <cell r="E249" t="str">
            <v>00001:18.48</v>
          </cell>
          <cell r="F249" t="str">
            <v>1:18.48</v>
          </cell>
          <cell r="G249" t="str">
            <v/>
          </cell>
          <cell r="H249" t="str">
            <v/>
          </cell>
          <cell r="I249" t="str">
            <v/>
          </cell>
          <cell r="J249">
            <v>1.2745370370370369E-3</v>
          </cell>
          <cell r="K249">
            <v>1.274652777777778E-3</v>
          </cell>
          <cell r="L249">
            <v>1.157407407410653E-7</v>
          </cell>
          <cell r="M249">
            <v>0</v>
          </cell>
          <cell r="N249">
            <v>6.9444444444639181E-4</v>
          </cell>
          <cell r="O249">
            <v>2.0833333333391754E-4</v>
          </cell>
          <cell r="P249">
            <v>5.5555555555711345E-6</v>
          </cell>
          <cell r="Q249">
            <v>9.0833333333588048E-4</v>
          </cell>
        </row>
        <row r="250">
          <cell r="A250">
            <v>273</v>
          </cell>
          <cell r="B250" t="str">
            <v>BARDIN ALICE</v>
          </cell>
          <cell r="C250">
            <v>7.3865740740947875E-4</v>
          </cell>
          <cell r="D250" t="str">
            <v>1:03.82</v>
          </cell>
          <cell r="E250" t="str">
            <v>00001:03.82</v>
          </cell>
          <cell r="F250" t="str">
            <v>1:03.82</v>
          </cell>
          <cell r="G250" t="str">
            <v/>
          </cell>
          <cell r="H250" t="str">
            <v/>
          </cell>
          <cell r="I250" t="str">
            <v/>
          </cell>
          <cell r="J250">
            <v>1.2745370370370369E-3</v>
          </cell>
          <cell r="K250">
            <v>1.274652777777778E-3</v>
          </cell>
          <cell r="L250">
            <v>1.157407407410653E-7</v>
          </cell>
          <cell r="M250">
            <v>0</v>
          </cell>
          <cell r="N250">
            <v>6.9444444444639181E-4</v>
          </cell>
          <cell r="O250">
            <v>3.472222222231959E-5</v>
          </cell>
          <cell r="P250">
            <v>9.4907407407673547E-6</v>
          </cell>
          <cell r="Q250">
            <v>7.3865740740947875E-4</v>
          </cell>
        </row>
        <row r="251">
          <cell r="A251">
            <v>274</v>
          </cell>
          <cell r="B251" t="str">
            <v>ROUVET MAYLLIS</v>
          </cell>
          <cell r="C251">
            <v>7.8530092592812807E-4</v>
          </cell>
          <cell r="D251" t="str">
            <v>1:07.85</v>
          </cell>
          <cell r="E251" t="str">
            <v>00001:07.85</v>
          </cell>
          <cell r="F251" t="str">
            <v>1:07.85</v>
          </cell>
          <cell r="G251" t="str">
            <v/>
          </cell>
          <cell r="H251" t="str">
            <v/>
          </cell>
          <cell r="I251" t="str">
            <v/>
          </cell>
          <cell r="J251">
            <v>1.2745370370370369E-3</v>
          </cell>
          <cell r="K251">
            <v>1.274652777777778E-3</v>
          </cell>
          <cell r="L251">
            <v>1.157407407410653E-7</v>
          </cell>
          <cell r="M251">
            <v>0</v>
          </cell>
          <cell r="N251">
            <v>6.9444444444639181E-4</v>
          </cell>
          <cell r="O251">
            <v>8.1018518518745711E-5</v>
          </cell>
          <cell r="P251">
            <v>9.8379629629905506E-6</v>
          </cell>
          <cell r="Q251">
            <v>7.8530092592812807E-4</v>
          </cell>
        </row>
        <row r="252">
          <cell r="A252">
            <v>275</v>
          </cell>
          <cell r="B252" t="str">
            <v>LECONTE MARINE</v>
          </cell>
          <cell r="C252">
            <v>8.0416666666892171E-4</v>
          </cell>
          <cell r="D252" t="str">
            <v>1:09.48</v>
          </cell>
          <cell r="E252" t="str">
            <v>00001:09.48</v>
          </cell>
          <cell r="F252" t="str">
            <v>1:09.48</v>
          </cell>
          <cell r="G252" t="str">
            <v/>
          </cell>
          <cell r="H252" t="str">
            <v/>
          </cell>
          <cell r="I252" t="str">
            <v/>
          </cell>
          <cell r="J252">
            <v>1.2745370370370369E-3</v>
          </cell>
          <cell r="K252">
            <v>1.274652777777778E-3</v>
          </cell>
          <cell r="L252">
            <v>1.157407407410653E-7</v>
          </cell>
          <cell r="M252">
            <v>0</v>
          </cell>
          <cell r="N252">
            <v>6.9444444444639181E-4</v>
          </cell>
          <cell r="O252">
            <v>1.0416666666695877E-4</v>
          </cell>
          <cell r="P252">
            <v>5.5555555555711345E-6</v>
          </cell>
          <cell r="Q252">
            <v>8.0416666666892171E-4</v>
          </cell>
        </row>
        <row r="253">
          <cell r="A253">
            <v>276</v>
          </cell>
          <cell r="B253" t="str">
            <v>FREIN CELINE</v>
          </cell>
          <cell r="C253">
            <v>8.1747685185414422E-4</v>
          </cell>
          <cell r="D253" t="str">
            <v>1:10.63</v>
          </cell>
          <cell r="E253" t="str">
            <v>00001:10.63</v>
          </cell>
          <cell r="F253" t="str">
            <v>1:10.63</v>
          </cell>
          <cell r="G253" t="str">
            <v/>
          </cell>
          <cell r="H253" t="str">
            <v/>
          </cell>
          <cell r="I253" t="str">
            <v/>
          </cell>
          <cell r="J253">
            <v>1.2745370370370369E-3</v>
          </cell>
          <cell r="K253">
            <v>1.274652777777778E-3</v>
          </cell>
          <cell r="L253">
            <v>1.157407407410653E-7</v>
          </cell>
          <cell r="M253">
            <v>0</v>
          </cell>
          <cell r="N253">
            <v>6.9444444444639181E-4</v>
          </cell>
          <cell r="O253">
            <v>1.157407407410653E-4</v>
          </cell>
          <cell r="P253">
            <v>7.291666666687114E-6</v>
          </cell>
          <cell r="Q253">
            <v>8.1747685185414422E-4</v>
          </cell>
        </row>
        <row r="254">
          <cell r="A254">
            <v>277</v>
          </cell>
          <cell r="B254" t="str">
            <v>BIGRE OLIVIA</v>
          </cell>
          <cell r="C254" t="str">
            <v>Abs</v>
          </cell>
          <cell r="D254" t="str">
            <v>Abs</v>
          </cell>
          <cell r="E254" t="str">
            <v>00000000Abs</v>
          </cell>
          <cell r="F254" t="str">
            <v>Abs</v>
          </cell>
          <cell r="G254" t="str">
            <v/>
          </cell>
          <cell r="H254" t="str">
            <v/>
          </cell>
          <cell r="I254" t="str">
            <v/>
          </cell>
          <cell r="J254">
            <v>1.2745370370370369E-3</v>
          </cell>
          <cell r="K254">
            <v>1.274652777777778E-3</v>
          </cell>
          <cell r="L254">
            <v>1.157407407410653E-7</v>
          </cell>
          <cell r="M254">
            <v>0</v>
          </cell>
          <cell r="N254">
            <v>0</v>
          </cell>
          <cell r="O254">
            <v>0</v>
          </cell>
          <cell r="P254" t="e">
            <v>#VALUE!</v>
          </cell>
          <cell r="Q254" t="str">
            <v>Abs</v>
          </cell>
        </row>
        <row r="255">
          <cell r="A255">
            <v>278</v>
          </cell>
          <cell r="B255" t="str">
            <v>ARNAUD ORIANE</v>
          </cell>
          <cell r="C255">
            <v>5.6851851852011276E-4</v>
          </cell>
          <cell r="D255" t="str">
            <v>49,12</v>
          </cell>
          <cell r="E255" t="str">
            <v>00000049,12</v>
          </cell>
          <cell r="F255" t="str">
            <v>49,12</v>
          </cell>
          <cell r="G255" t="str">
            <v/>
          </cell>
          <cell r="H255" t="str">
            <v/>
          </cell>
          <cell r="I255" t="str">
            <v/>
          </cell>
          <cell r="J255">
            <v>1.2745370370370369E-3</v>
          </cell>
          <cell r="K255">
            <v>1.274652777777778E-3</v>
          </cell>
          <cell r="L255">
            <v>1.157407407410653E-7</v>
          </cell>
          <cell r="M255">
            <v>0</v>
          </cell>
          <cell r="N255">
            <v>0</v>
          </cell>
          <cell r="O255">
            <v>5.6712962963121998E-4</v>
          </cell>
          <cell r="P255">
            <v>1.3888888888927836E-6</v>
          </cell>
          <cell r="Q255">
            <v>5.6851851852011276E-4</v>
          </cell>
        </row>
        <row r="256">
          <cell r="A256">
            <v>279</v>
          </cell>
          <cell r="B256" t="str">
            <v>PREVOST PAULINE</v>
          </cell>
          <cell r="C256">
            <v>7.3842592592799662E-4</v>
          </cell>
          <cell r="D256" t="str">
            <v>1:03.80</v>
          </cell>
          <cell r="E256" t="str">
            <v>00001:03.80</v>
          </cell>
          <cell r="F256" t="str">
            <v>1:03.80</v>
          </cell>
          <cell r="G256" t="str">
            <v/>
          </cell>
          <cell r="H256" t="str">
            <v/>
          </cell>
          <cell r="I256" t="str">
            <v/>
          </cell>
          <cell r="J256">
            <v>1.2745370370370369E-3</v>
          </cell>
          <cell r="K256">
            <v>1.274652777777778E-3</v>
          </cell>
          <cell r="L256">
            <v>1.157407407410653E-7</v>
          </cell>
          <cell r="M256">
            <v>0</v>
          </cell>
          <cell r="N256">
            <v>6.9444444444639181E-4</v>
          </cell>
          <cell r="O256">
            <v>3.472222222231959E-5</v>
          </cell>
          <cell r="P256">
            <v>9.2592592592852241E-6</v>
          </cell>
          <cell r="Q256">
            <v>7.3842592592799662E-4</v>
          </cell>
        </row>
        <row r="257">
          <cell r="A257">
            <v>280</v>
          </cell>
          <cell r="B257" t="str">
            <v>BATT ALICE</v>
          </cell>
          <cell r="C257">
            <v>6.5914351852036689E-4</v>
          </cell>
          <cell r="D257" t="str">
            <v>56,95</v>
          </cell>
          <cell r="E257" t="str">
            <v>00000056,95</v>
          </cell>
          <cell r="F257" t="str">
            <v>56,95</v>
          </cell>
          <cell r="G257" t="str">
            <v/>
          </cell>
          <cell r="H257" t="str">
            <v/>
          </cell>
          <cell r="I257" t="str">
            <v/>
          </cell>
          <cell r="J257">
            <v>1.2745370370370369E-3</v>
          </cell>
          <cell r="K257">
            <v>1.274652777777778E-3</v>
          </cell>
          <cell r="L257">
            <v>1.157407407410653E-7</v>
          </cell>
          <cell r="M257">
            <v>0</v>
          </cell>
          <cell r="N257">
            <v>0</v>
          </cell>
          <cell r="O257">
            <v>6.4814814814996569E-4</v>
          </cell>
          <cell r="P257">
            <v>1.0995370370401204E-5</v>
          </cell>
          <cell r="Q257">
            <v>6.5914351852036689E-4</v>
          </cell>
        </row>
        <row r="258">
          <cell r="A258">
            <v>281</v>
          </cell>
          <cell r="B258" t="str">
            <v>EL MAAROUFI ELIDRISSI NAOUAL</v>
          </cell>
          <cell r="C258">
            <v>3.6480324074176372E-3</v>
          </cell>
          <cell r="D258" t="str">
            <v>5:15.19</v>
          </cell>
          <cell r="E258" t="str">
            <v>00005:15.19</v>
          </cell>
          <cell r="F258" t="str">
            <v>5:15.19</v>
          </cell>
          <cell r="G258" t="str">
            <v/>
          </cell>
          <cell r="H258" t="str">
            <v/>
          </cell>
          <cell r="I258" t="str">
            <v/>
          </cell>
          <cell r="J258">
            <v>1.2745370370370369E-3</v>
          </cell>
          <cell r="K258">
            <v>1.274652777777778E-3</v>
          </cell>
          <cell r="L258">
            <v>1.157407407410653E-7</v>
          </cell>
          <cell r="M258">
            <v>0</v>
          </cell>
          <cell r="N258">
            <v>3.472222222231959E-3</v>
          </cell>
          <cell r="O258">
            <v>1.7361111111159795E-4</v>
          </cell>
          <cell r="P258">
            <v>2.1990740740802407E-6</v>
          </cell>
          <cell r="Q258">
            <v>3.6480324074176372E-3</v>
          </cell>
        </row>
        <row r="259">
          <cell r="A259">
            <v>282</v>
          </cell>
          <cell r="B259" t="str">
            <v>LANTERI LAURY</v>
          </cell>
          <cell r="C259">
            <v>7.4201388889096965E-4</v>
          </cell>
          <cell r="D259" t="str">
            <v>1:04.11</v>
          </cell>
          <cell r="E259" t="str">
            <v>00001:04.11</v>
          </cell>
          <cell r="F259" t="str">
            <v>1:04.11</v>
          </cell>
          <cell r="G259" t="str">
            <v/>
          </cell>
          <cell r="H259" t="str">
            <v/>
          </cell>
          <cell r="I259" t="str">
            <v/>
          </cell>
          <cell r="J259">
            <v>1.2745370370370369E-3</v>
          </cell>
          <cell r="K259">
            <v>1.274652777777778E-3</v>
          </cell>
          <cell r="L259">
            <v>1.157407407410653E-7</v>
          </cell>
          <cell r="M259">
            <v>0</v>
          </cell>
          <cell r="N259">
            <v>6.9444444444639181E-4</v>
          </cell>
          <cell r="O259">
            <v>4.629629629642612E-5</v>
          </cell>
          <cell r="P259">
            <v>1.2731481481517183E-6</v>
          </cell>
          <cell r="Q259">
            <v>7.4201388889096965E-4</v>
          </cell>
        </row>
        <row r="260">
          <cell r="A260">
            <v>283</v>
          </cell>
          <cell r="B260" t="str">
            <v>BAILLY CLEMENCE</v>
          </cell>
          <cell r="C260" t="str">
            <v>Abs</v>
          </cell>
          <cell r="D260" t="str">
            <v>Abs</v>
          </cell>
          <cell r="E260" t="str">
            <v>00000000Abs</v>
          </cell>
          <cell r="F260" t="str">
            <v>Abs</v>
          </cell>
          <cell r="G260" t="str">
            <v/>
          </cell>
          <cell r="H260" t="str">
            <v/>
          </cell>
          <cell r="I260" t="str">
            <v/>
          </cell>
          <cell r="J260">
            <v>1.2745370370370369E-3</v>
          </cell>
          <cell r="K260">
            <v>1.274652777777778E-3</v>
          </cell>
          <cell r="L260">
            <v>1.157407407410653E-7</v>
          </cell>
          <cell r="M260">
            <v>0</v>
          </cell>
          <cell r="N260">
            <v>0</v>
          </cell>
          <cell r="O260">
            <v>0</v>
          </cell>
          <cell r="P260" t="e">
            <v>#VALUE!</v>
          </cell>
          <cell r="Q260" t="str">
            <v>Abs</v>
          </cell>
        </row>
        <row r="261">
          <cell r="A261">
            <v>284</v>
          </cell>
          <cell r="B261" t="str">
            <v>BARHA INES</v>
          </cell>
          <cell r="C261">
            <v>7.8067129629848546E-4</v>
          </cell>
          <cell r="D261" t="str">
            <v>1:07.45</v>
          </cell>
          <cell r="E261" t="str">
            <v>00001:07.45</v>
          </cell>
          <cell r="F261" t="str">
            <v>1:07.45</v>
          </cell>
          <cell r="G261" t="str">
            <v/>
          </cell>
          <cell r="H261" t="str">
            <v/>
          </cell>
          <cell r="I261" t="str">
            <v/>
          </cell>
          <cell r="J261">
            <v>1.2745370370370369E-3</v>
          </cell>
          <cell r="K261">
            <v>1.274652777777778E-3</v>
          </cell>
          <cell r="L261">
            <v>1.157407407410653E-7</v>
          </cell>
          <cell r="M261">
            <v>0</v>
          </cell>
          <cell r="N261">
            <v>6.9444444444639181E-4</v>
          </cell>
          <cell r="O261">
            <v>8.1018518518745711E-5</v>
          </cell>
          <cell r="P261">
            <v>5.2083333333479385E-6</v>
          </cell>
          <cell r="Q261">
            <v>7.8067129629848546E-4</v>
          </cell>
        </row>
        <row r="262">
          <cell r="A262">
            <v>285</v>
          </cell>
          <cell r="B262" t="str">
            <v>DAMORIN GONCALVES JESSICA</v>
          </cell>
          <cell r="C262">
            <v>9.3333333333595059E-4</v>
          </cell>
          <cell r="D262" t="str">
            <v>1:20.64</v>
          </cell>
          <cell r="E262" t="str">
            <v>00001:20.64</v>
          </cell>
          <cell r="F262" t="str">
            <v>1:20.64</v>
          </cell>
          <cell r="G262" t="str">
            <v/>
          </cell>
          <cell r="H262" t="str">
            <v/>
          </cell>
          <cell r="I262" t="str">
            <v/>
          </cell>
          <cell r="J262">
            <v>1.2745370370370369E-3</v>
          </cell>
          <cell r="K262">
            <v>1.274652777777778E-3</v>
          </cell>
          <cell r="L262">
            <v>1.157407407410653E-7</v>
          </cell>
          <cell r="M262">
            <v>0</v>
          </cell>
          <cell r="N262">
            <v>6.9444444444639181E-4</v>
          </cell>
          <cell r="O262">
            <v>2.314814814821306E-4</v>
          </cell>
          <cell r="P262">
            <v>7.4074074074281793E-6</v>
          </cell>
          <cell r="Q262">
            <v>9.3333333333595059E-4</v>
          </cell>
        </row>
        <row r="263">
          <cell r="A263">
            <v>286</v>
          </cell>
          <cell r="B263" t="str">
            <v>DA SILVA ALEXANDRA</v>
          </cell>
          <cell r="C263" t="str">
            <v>Abs</v>
          </cell>
          <cell r="D263" t="str">
            <v>Abs</v>
          </cell>
          <cell r="E263" t="str">
            <v>00000000Abs</v>
          </cell>
          <cell r="F263" t="str">
            <v>Abs</v>
          </cell>
          <cell r="G263" t="str">
            <v/>
          </cell>
          <cell r="H263" t="str">
            <v/>
          </cell>
          <cell r="I263" t="str">
            <v/>
          </cell>
          <cell r="J263">
            <v>1.2745370370370369E-3</v>
          </cell>
          <cell r="K263">
            <v>1.274652777777778E-3</v>
          </cell>
          <cell r="L263">
            <v>1.157407407410653E-7</v>
          </cell>
          <cell r="M263">
            <v>0</v>
          </cell>
          <cell r="N263">
            <v>0</v>
          </cell>
          <cell r="O263">
            <v>0</v>
          </cell>
          <cell r="P263" t="e">
            <v>#VALUE!</v>
          </cell>
          <cell r="Q263" t="str">
            <v>Abs</v>
          </cell>
        </row>
        <row r="264">
          <cell r="A264">
            <v>287</v>
          </cell>
          <cell r="B264" t="str">
            <v>LORET INES</v>
          </cell>
          <cell r="C264" t="str">
            <v>Abs</v>
          </cell>
          <cell r="D264" t="str">
            <v>Abs</v>
          </cell>
          <cell r="E264" t="str">
            <v>00000000Abs</v>
          </cell>
          <cell r="F264" t="str">
            <v>Abs</v>
          </cell>
          <cell r="G264" t="str">
            <v/>
          </cell>
          <cell r="H264" t="str">
            <v/>
          </cell>
          <cell r="I264" t="str">
            <v/>
          </cell>
          <cell r="J264">
            <v>1.2745370370370369E-3</v>
          </cell>
          <cell r="K264">
            <v>1.274652777777778E-3</v>
          </cell>
          <cell r="L264">
            <v>1.157407407410653E-7</v>
          </cell>
          <cell r="M264">
            <v>0</v>
          </cell>
          <cell r="N264">
            <v>0</v>
          </cell>
          <cell r="O264">
            <v>0</v>
          </cell>
          <cell r="P264" t="e">
            <v>#VALUE!</v>
          </cell>
          <cell r="Q264" t="str">
            <v>Abs</v>
          </cell>
        </row>
        <row r="265">
          <cell r="A265">
            <v>288</v>
          </cell>
          <cell r="B265" t="str">
            <v>GIRAUD SOPHIE</v>
          </cell>
          <cell r="C265">
            <v>7.5879629629842411E-4</v>
          </cell>
          <cell r="D265" t="str">
            <v>1:05.56</v>
          </cell>
          <cell r="E265" t="str">
            <v>00001:05.56</v>
          </cell>
          <cell r="F265" t="str">
            <v>1:05.56</v>
          </cell>
          <cell r="G265" t="str">
            <v/>
          </cell>
          <cell r="H265" t="str">
            <v/>
          </cell>
          <cell r="I265" t="str">
            <v/>
          </cell>
          <cell r="J265">
            <v>1.2745370370370369E-3</v>
          </cell>
          <cell r="K265">
            <v>1.274652777777778E-3</v>
          </cell>
          <cell r="L265">
            <v>1.157407407410653E-7</v>
          </cell>
          <cell r="M265">
            <v>0</v>
          </cell>
          <cell r="N265">
            <v>6.9444444444639181E-4</v>
          </cell>
          <cell r="O265">
            <v>5.7870370370532651E-5</v>
          </cell>
          <cell r="P265">
            <v>6.4814814814996569E-6</v>
          </cell>
          <cell r="Q265">
            <v>7.5879629629842411E-4</v>
          </cell>
        </row>
        <row r="266">
          <cell r="A266">
            <v>289</v>
          </cell>
          <cell r="B266" t="str">
            <v>BOUCHER ANAIS</v>
          </cell>
          <cell r="C266">
            <v>9.2384259259518323E-4</v>
          </cell>
          <cell r="D266" t="str">
            <v>1:19.82</v>
          </cell>
          <cell r="E266" t="str">
            <v>00001:19.82</v>
          </cell>
          <cell r="F266" t="str">
            <v>1:19.82</v>
          </cell>
          <cell r="G266" t="str">
            <v/>
          </cell>
          <cell r="H266" t="str">
            <v/>
          </cell>
          <cell r="I266" t="str">
            <v/>
          </cell>
          <cell r="J266">
            <v>1.2745370370370369E-3</v>
          </cell>
          <cell r="K266">
            <v>1.274652777777778E-3</v>
          </cell>
          <cell r="L266">
            <v>1.157407407410653E-7</v>
          </cell>
          <cell r="M266">
            <v>0</v>
          </cell>
          <cell r="N266">
            <v>6.9444444444639181E-4</v>
          </cell>
          <cell r="O266">
            <v>2.1990740740802407E-4</v>
          </cell>
          <cell r="P266">
            <v>9.4907407407673547E-6</v>
          </cell>
          <cell r="Q266">
            <v>9.2384259259518323E-4</v>
          </cell>
        </row>
        <row r="267">
          <cell r="A267">
            <v>290</v>
          </cell>
          <cell r="B267" t="str">
            <v>COLLIGNON VALERIE</v>
          </cell>
          <cell r="C267">
            <v>9.7592592592866262E-4</v>
          </cell>
          <cell r="D267" t="str">
            <v>1:24.32</v>
          </cell>
          <cell r="E267" t="str">
            <v>00001:24.32</v>
          </cell>
          <cell r="F267" t="str">
            <v>1:24.32</v>
          </cell>
          <cell r="G267" t="str">
            <v/>
          </cell>
          <cell r="H267" t="str">
            <v/>
          </cell>
          <cell r="I267" t="str">
            <v/>
          </cell>
          <cell r="J267">
            <v>1.2745370370370369E-3</v>
          </cell>
          <cell r="K267">
            <v>1.274652777777778E-3</v>
          </cell>
          <cell r="L267">
            <v>1.157407407410653E-7</v>
          </cell>
          <cell r="M267">
            <v>0</v>
          </cell>
          <cell r="N267">
            <v>6.9444444444639181E-4</v>
          </cell>
          <cell r="O267">
            <v>2.7777777777855672E-4</v>
          </cell>
          <cell r="P267">
            <v>3.7037037037140896E-6</v>
          </cell>
          <cell r="Q267">
            <v>9.7592592592866262E-4</v>
          </cell>
        </row>
        <row r="268">
          <cell r="A268">
            <v>291</v>
          </cell>
          <cell r="B268" t="str">
            <v>COMBET CÉLESTINE</v>
          </cell>
          <cell r="C268" t="str">
            <v>Abs</v>
          </cell>
          <cell r="D268" t="str">
            <v>Abs</v>
          </cell>
          <cell r="E268" t="str">
            <v>00000000Abs</v>
          </cell>
          <cell r="F268" t="str">
            <v>Abs</v>
          </cell>
          <cell r="G268" t="str">
            <v/>
          </cell>
          <cell r="H268" t="str">
            <v/>
          </cell>
          <cell r="I268" t="str">
            <v/>
          </cell>
          <cell r="J268">
            <v>1.2745370370370369E-3</v>
          </cell>
          <cell r="K268">
            <v>1.274652777777778E-3</v>
          </cell>
          <cell r="L268">
            <v>1.157407407410653E-7</v>
          </cell>
          <cell r="M268">
            <v>0</v>
          </cell>
          <cell r="N268">
            <v>0</v>
          </cell>
          <cell r="O268">
            <v>0</v>
          </cell>
          <cell r="P268" t="e">
            <v>#VALUE!</v>
          </cell>
          <cell r="Q268" t="str">
            <v>Abs</v>
          </cell>
        </row>
        <row r="269">
          <cell r="A269">
            <v>292</v>
          </cell>
          <cell r="B269" t="str">
            <v>DEVISE FLORIANE</v>
          </cell>
          <cell r="C269" t="str">
            <v>Abs</v>
          </cell>
          <cell r="D269" t="str">
            <v>Abs</v>
          </cell>
          <cell r="E269" t="str">
            <v>00000000Abs</v>
          </cell>
          <cell r="F269" t="str">
            <v>Abs</v>
          </cell>
          <cell r="G269" t="str">
            <v/>
          </cell>
          <cell r="H269" t="str">
            <v/>
          </cell>
          <cell r="I269" t="str">
            <v/>
          </cell>
          <cell r="J269">
            <v>1.2745370370370369E-3</v>
          </cell>
          <cell r="K269">
            <v>1.274652777777778E-3</v>
          </cell>
          <cell r="L269">
            <v>1.157407407410653E-7</v>
          </cell>
          <cell r="M269">
            <v>0</v>
          </cell>
          <cell r="N269">
            <v>0</v>
          </cell>
          <cell r="O269">
            <v>0</v>
          </cell>
          <cell r="P269" t="e">
            <v>#VALUE!</v>
          </cell>
          <cell r="Q269" t="str">
            <v>Abs</v>
          </cell>
        </row>
        <row r="270">
          <cell r="A270">
            <v>293</v>
          </cell>
          <cell r="B270" t="str">
            <v>HUBERT VIANNEY</v>
          </cell>
          <cell r="C270">
            <v>5.8437500000163871E-4</v>
          </cell>
          <cell r="D270" t="str">
            <v>50,49</v>
          </cell>
          <cell r="E270" t="str">
            <v>00000050,49</v>
          </cell>
          <cell r="F270" t="str">
            <v>50,49</v>
          </cell>
          <cell r="G270" t="str">
            <v/>
          </cell>
          <cell r="H270" t="str">
            <v/>
          </cell>
          <cell r="I270" t="str">
            <v/>
          </cell>
          <cell r="J270">
            <v>1.2745370370370369E-3</v>
          </cell>
          <cell r="K270">
            <v>1.274652777777778E-3</v>
          </cell>
          <cell r="L270">
            <v>1.157407407410653E-7</v>
          </cell>
          <cell r="M270">
            <v>0</v>
          </cell>
          <cell r="N270">
            <v>0</v>
          </cell>
          <cell r="O270">
            <v>5.7870370370532651E-4</v>
          </cell>
          <cell r="P270">
            <v>5.6712962963121998E-6</v>
          </cell>
          <cell r="Q270">
            <v>5.8437500000163871E-4</v>
          </cell>
        </row>
        <row r="271">
          <cell r="A271">
            <v>294</v>
          </cell>
          <cell r="B271" t="str">
            <v>MARCHESINI AURELIEN</v>
          </cell>
          <cell r="C271">
            <v>5.0370370370511619E-4</v>
          </cell>
          <cell r="D271" t="str">
            <v>43,52</v>
          </cell>
          <cell r="E271" t="str">
            <v>00000043,52</v>
          </cell>
          <cell r="F271" t="str">
            <v>43,52</v>
          </cell>
          <cell r="G271" t="str">
            <v/>
          </cell>
          <cell r="H271" t="str">
            <v/>
          </cell>
          <cell r="I271" t="str">
            <v/>
          </cell>
          <cell r="J271">
            <v>1.2745370370370369E-3</v>
          </cell>
          <cell r="K271">
            <v>1.274652777777778E-3</v>
          </cell>
          <cell r="L271">
            <v>1.157407407410653E-7</v>
          </cell>
          <cell r="M271">
            <v>0</v>
          </cell>
          <cell r="N271">
            <v>0</v>
          </cell>
          <cell r="O271">
            <v>4.9768518518658079E-4</v>
          </cell>
          <cell r="P271">
            <v>6.0185185185353957E-6</v>
          </cell>
          <cell r="Q271">
            <v>5.0370370370511619E-4</v>
          </cell>
        </row>
        <row r="272">
          <cell r="A272">
            <v>295</v>
          </cell>
          <cell r="B272" t="str">
            <v>GERY HUGO</v>
          </cell>
          <cell r="C272">
            <v>5.6307870370528269E-4</v>
          </cell>
          <cell r="D272" t="str">
            <v>48,65</v>
          </cell>
          <cell r="E272" t="str">
            <v>00000048,65</v>
          </cell>
          <cell r="F272" t="str">
            <v>48,65</v>
          </cell>
          <cell r="G272" t="str">
            <v/>
          </cell>
          <cell r="H272" t="str">
            <v/>
          </cell>
          <cell r="I272" t="str">
            <v/>
          </cell>
          <cell r="J272">
            <v>1.2745370370370369E-3</v>
          </cell>
          <cell r="K272">
            <v>1.274652777777778E-3</v>
          </cell>
          <cell r="L272">
            <v>1.157407407410653E-7</v>
          </cell>
          <cell r="M272">
            <v>0</v>
          </cell>
          <cell r="N272">
            <v>0</v>
          </cell>
          <cell r="O272">
            <v>5.5555555555711345E-4</v>
          </cell>
          <cell r="P272">
            <v>7.5231481481692446E-6</v>
          </cell>
          <cell r="Q272">
            <v>5.6307870370528269E-4</v>
          </cell>
        </row>
        <row r="273">
          <cell r="A273">
            <v>296</v>
          </cell>
          <cell r="B273" t="str">
            <v>CHANINET ANTOINE</v>
          </cell>
          <cell r="C273">
            <v>5.8969907407572771E-4</v>
          </cell>
          <cell r="D273" t="str">
            <v>50,95</v>
          </cell>
          <cell r="E273" t="str">
            <v>00000050,95</v>
          </cell>
          <cell r="F273" t="str">
            <v>50,95</v>
          </cell>
          <cell r="G273" t="str">
            <v/>
          </cell>
          <cell r="H273" t="str">
            <v/>
          </cell>
          <cell r="I273" t="str">
            <v/>
          </cell>
          <cell r="J273">
            <v>1.2745370370370369E-3</v>
          </cell>
          <cell r="K273">
            <v>1.274652777777778E-3</v>
          </cell>
          <cell r="L273">
            <v>1.157407407410653E-7</v>
          </cell>
          <cell r="M273">
            <v>0</v>
          </cell>
          <cell r="N273">
            <v>0</v>
          </cell>
          <cell r="O273">
            <v>5.7870370370532651E-4</v>
          </cell>
          <cell r="P273">
            <v>1.0995370370401204E-5</v>
          </cell>
          <cell r="Q273">
            <v>5.8969907407572771E-4</v>
          </cell>
        </row>
        <row r="274">
          <cell r="A274">
            <v>297</v>
          </cell>
          <cell r="B274" t="str">
            <v>LEYBROS ANTHONY</v>
          </cell>
          <cell r="C274" t="str">
            <v>Abs</v>
          </cell>
          <cell r="D274" t="str">
            <v>Abs</v>
          </cell>
          <cell r="E274" t="str">
            <v>00000000Abs</v>
          </cell>
          <cell r="F274" t="str">
            <v>Abs</v>
          </cell>
          <cell r="G274" t="str">
            <v/>
          </cell>
          <cell r="H274" t="str">
            <v/>
          </cell>
          <cell r="I274" t="str">
            <v/>
          </cell>
          <cell r="J274">
            <v>1.2745370370370369E-3</v>
          </cell>
          <cell r="K274">
            <v>1.274652777777778E-3</v>
          </cell>
          <cell r="L274">
            <v>1.157407407410653E-7</v>
          </cell>
          <cell r="M274">
            <v>0</v>
          </cell>
          <cell r="N274">
            <v>0</v>
          </cell>
          <cell r="O274">
            <v>0</v>
          </cell>
          <cell r="P274" t="e">
            <v>#VALUE!</v>
          </cell>
          <cell r="Q274" t="str">
            <v>Abs</v>
          </cell>
        </row>
        <row r="275">
          <cell r="A275">
            <v>298</v>
          </cell>
          <cell r="B275" t="str">
            <v>QUERLIOZ MAEL</v>
          </cell>
          <cell r="C275">
            <v>4.7962962963097461E-4</v>
          </cell>
          <cell r="D275" t="str">
            <v>41,44</v>
          </cell>
          <cell r="E275" t="str">
            <v>00000041,44</v>
          </cell>
          <cell r="F275" t="str">
            <v>41,44</v>
          </cell>
          <cell r="G275" t="str">
            <v/>
          </cell>
          <cell r="H275" t="str">
            <v/>
          </cell>
          <cell r="I275" t="str">
            <v/>
          </cell>
          <cell r="J275">
            <v>1.2745370370370369E-3</v>
          </cell>
          <cell r="K275">
            <v>1.274652777777778E-3</v>
          </cell>
          <cell r="L275">
            <v>1.157407407410653E-7</v>
          </cell>
          <cell r="M275">
            <v>0</v>
          </cell>
          <cell r="N275">
            <v>0</v>
          </cell>
          <cell r="O275">
            <v>4.7453703703836773E-4</v>
          </cell>
          <cell r="P275">
            <v>5.0925925926068732E-6</v>
          </cell>
          <cell r="Q275">
            <v>4.7962962963097461E-4</v>
          </cell>
        </row>
        <row r="276">
          <cell r="A276">
            <v>299</v>
          </cell>
          <cell r="B276" t="str">
            <v>ROCHEDY PIERRE</v>
          </cell>
          <cell r="C276">
            <v>4.9293981481619712E-4</v>
          </cell>
          <cell r="D276" t="str">
            <v>42,59</v>
          </cell>
          <cell r="E276" t="str">
            <v>00000042,59</v>
          </cell>
          <cell r="F276" t="str">
            <v>42,59</v>
          </cell>
          <cell r="G276" t="str">
            <v/>
          </cell>
          <cell r="H276" t="str">
            <v/>
          </cell>
          <cell r="I276" t="str">
            <v/>
          </cell>
          <cell r="J276">
            <v>1.2745370370370369E-3</v>
          </cell>
          <cell r="K276">
            <v>1.274652777777778E-3</v>
          </cell>
          <cell r="L276">
            <v>1.157407407410653E-7</v>
          </cell>
          <cell r="M276">
            <v>0</v>
          </cell>
          <cell r="N276">
            <v>0</v>
          </cell>
          <cell r="O276">
            <v>4.8611111111247426E-4</v>
          </cell>
          <cell r="P276">
            <v>6.8287037037228528E-6</v>
          </cell>
          <cell r="Q276">
            <v>4.9293981481619712E-4</v>
          </cell>
        </row>
        <row r="277">
          <cell r="A277">
            <v>300</v>
          </cell>
          <cell r="B277" t="str">
            <v>SALVI LUCAS</v>
          </cell>
          <cell r="C277">
            <v>4.5347222222349385E-4</v>
          </cell>
          <cell r="D277" t="str">
            <v>39,18</v>
          </cell>
          <cell r="E277" t="str">
            <v>00000039,18</v>
          </cell>
          <cell r="F277" t="str">
            <v>39,18</v>
          </cell>
          <cell r="G277" t="str">
            <v/>
          </cell>
          <cell r="H277" t="str">
            <v/>
          </cell>
          <cell r="I277" t="str">
            <v/>
          </cell>
          <cell r="J277">
            <v>1.2745370370370369E-3</v>
          </cell>
          <cell r="K277">
            <v>1.274652777777778E-3</v>
          </cell>
          <cell r="L277">
            <v>1.157407407410653E-7</v>
          </cell>
          <cell r="M277">
            <v>0</v>
          </cell>
          <cell r="N277">
            <v>0</v>
          </cell>
          <cell r="O277">
            <v>4.5138888889015467E-4</v>
          </cell>
          <cell r="P277">
            <v>2.0833333333391754E-6</v>
          </cell>
          <cell r="Q277">
            <v>4.5347222222349385E-4</v>
          </cell>
        </row>
        <row r="278">
          <cell r="A278">
            <v>301</v>
          </cell>
          <cell r="B278" t="str">
            <v>TETAUD CLEMENT</v>
          </cell>
          <cell r="C278">
            <v>5.6377314814972908E-4</v>
          </cell>
          <cell r="D278" t="str">
            <v>48,71</v>
          </cell>
          <cell r="E278" t="str">
            <v>00000048,71</v>
          </cell>
          <cell r="F278" t="str">
            <v>48,71</v>
          </cell>
          <cell r="G278" t="str">
            <v/>
          </cell>
          <cell r="H278" t="str">
            <v/>
          </cell>
          <cell r="I278" t="str">
            <v/>
          </cell>
          <cell r="J278">
            <v>1.2745370370370369E-3</v>
          </cell>
          <cell r="K278">
            <v>1.274652777777778E-3</v>
          </cell>
          <cell r="L278">
            <v>1.157407407410653E-7</v>
          </cell>
          <cell r="M278">
            <v>0</v>
          </cell>
          <cell r="N278">
            <v>0</v>
          </cell>
          <cell r="O278">
            <v>5.5555555555711345E-4</v>
          </cell>
          <cell r="P278">
            <v>8.2175925926156364E-6</v>
          </cell>
          <cell r="Q278">
            <v>5.6377314814972908E-4</v>
          </cell>
        </row>
        <row r="279">
          <cell r="A279">
            <v>302</v>
          </cell>
          <cell r="B279" t="str">
            <v>RUBIN-DELANCHY SEBASTIEN</v>
          </cell>
          <cell r="C279">
            <v>4.6886574074205553E-4</v>
          </cell>
          <cell r="D279" t="str">
            <v>40,51</v>
          </cell>
          <cell r="E279" t="str">
            <v>00000040,51</v>
          </cell>
          <cell r="F279" t="str">
            <v>40,51</v>
          </cell>
          <cell r="G279" t="str">
            <v/>
          </cell>
          <cell r="H279" t="str">
            <v/>
          </cell>
          <cell r="I279" t="str">
            <v/>
          </cell>
          <cell r="J279">
            <v>1.2745370370370369E-3</v>
          </cell>
          <cell r="K279">
            <v>1.274652777777778E-3</v>
          </cell>
          <cell r="L279">
            <v>1.157407407410653E-7</v>
          </cell>
          <cell r="M279">
            <v>0</v>
          </cell>
          <cell r="N279">
            <v>0</v>
          </cell>
          <cell r="O279">
            <v>4.629629629642612E-4</v>
          </cell>
          <cell r="P279">
            <v>5.9027777777943304E-6</v>
          </cell>
          <cell r="Q279">
            <v>4.6886574074205553E-4</v>
          </cell>
        </row>
        <row r="280">
          <cell r="A280">
            <v>303</v>
          </cell>
          <cell r="B280" t="str">
            <v>CHARMOT SAMUEL</v>
          </cell>
          <cell r="C280">
            <v>5.6666666666825571E-4</v>
          </cell>
          <cell r="D280" t="str">
            <v>48,96</v>
          </cell>
          <cell r="E280" t="str">
            <v>00000048,96</v>
          </cell>
          <cell r="F280" t="str">
            <v>48,96</v>
          </cell>
          <cell r="G280" t="str">
            <v/>
          </cell>
          <cell r="H280" t="str">
            <v/>
          </cell>
          <cell r="I280" t="str">
            <v/>
          </cell>
          <cell r="J280">
            <v>1.2745370370370369E-3</v>
          </cell>
          <cell r="K280">
            <v>1.274652777777778E-3</v>
          </cell>
          <cell r="L280">
            <v>1.157407407410653E-7</v>
          </cell>
          <cell r="M280">
            <v>0</v>
          </cell>
          <cell r="N280">
            <v>0</v>
          </cell>
          <cell r="O280">
            <v>5.5555555555711345E-4</v>
          </cell>
          <cell r="P280">
            <v>1.1111111111142269E-5</v>
          </cell>
          <cell r="Q280">
            <v>5.6666666666825571E-4</v>
          </cell>
        </row>
        <row r="281">
          <cell r="A281">
            <v>304</v>
          </cell>
          <cell r="B281" t="str">
            <v>VIGNERON HUGO</v>
          </cell>
          <cell r="C281">
            <v>5.5196759259414042E-4</v>
          </cell>
          <cell r="D281" t="str">
            <v>47,69</v>
          </cell>
          <cell r="E281" t="str">
            <v>00000047,69</v>
          </cell>
          <cell r="F281" t="str">
            <v>47,69</v>
          </cell>
          <cell r="G281" t="str">
            <v/>
          </cell>
          <cell r="H281" t="str">
            <v/>
          </cell>
          <cell r="I281" t="str">
            <v/>
          </cell>
          <cell r="J281">
            <v>1.2745370370370369E-3</v>
          </cell>
          <cell r="K281">
            <v>1.274652777777778E-3</v>
          </cell>
          <cell r="L281">
            <v>1.157407407410653E-7</v>
          </cell>
          <cell r="M281">
            <v>0</v>
          </cell>
          <cell r="N281">
            <v>0</v>
          </cell>
          <cell r="O281">
            <v>5.4398148148300692E-4</v>
          </cell>
          <cell r="P281">
            <v>7.9861111111335058E-6</v>
          </cell>
          <cell r="Q281">
            <v>5.5196759259414042E-4</v>
          </cell>
        </row>
        <row r="282">
          <cell r="A282">
            <v>305</v>
          </cell>
          <cell r="B282" t="str">
            <v>ELIE EDOUARD</v>
          </cell>
          <cell r="C282">
            <v>6.1620370370543166E-4</v>
          </cell>
          <cell r="D282" t="str">
            <v>53,24</v>
          </cell>
          <cell r="E282" t="str">
            <v>00000053,24</v>
          </cell>
          <cell r="F282" t="str">
            <v>53,24</v>
          </cell>
          <cell r="G282" t="str">
            <v/>
          </cell>
          <cell r="H282" t="str">
            <v/>
          </cell>
          <cell r="I282" t="str">
            <v/>
          </cell>
          <cell r="J282">
            <v>1.2745370370370369E-3</v>
          </cell>
          <cell r="K282">
            <v>1.274652777777778E-3</v>
          </cell>
          <cell r="L282">
            <v>1.157407407410653E-7</v>
          </cell>
          <cell r="M282">
            <v>0</v>
          </cell>
          <cell r="N282">
            <v>0</v>
          </cell>
          <cell r="O282">
            <v>6.134259259276461E-4</v>
          </cell>
          <cell r="P282">
            <v>2.7777777777855672E-6</v>
          </cell>
          <cell r="Q282">
            <v>6.1620370370543166E-4</v>
          </cell>
        </row>
        <row r="283">
          <cell r="A283">
            <v>306</v>
          </cell>
          <cell r="B283" t="str">
            <v>BENASSE BASTIEN</v>
          </cell>
          <cell r="C283">
            <v>5.847222222238619E-4</v>
          </cell>
          <cell r="D283" t="str">
            <v>50,52</v>
          </cell>
          <cell r="E283" t="str">
            <v>00000050,52</v>
          </cell>
          <cell r="F283" t="str">
            <v>50,52</v>
          </cell>
          <cell r="G283" t="str">
            <v/>
          </cell>
          <cell r="H283" t="str">
            <v/>
          </cell>
          <cell r="I283" t="str">
            <v/>
          </cell>
          <cell r="J283">
            <v>1.2745370370370369E-3</v>
          </cell>
          <cell r="K283">
            <v>1.274652777777778E-3</v>
          </cell>
          <cell r="L283">
            <v>1.157407407410653E-7</v>
          </cell>
          <cell r="M283">
            <v>0</v>
          </cell>
          <cell r="N283">
            <v>0</v>
          </cell>
          <cell r="O283">
            <v>5.7870370370532651E-4</v>
          </cell>
          <cell r="P283">
            <v>6.0185185185353957E-6</v>
          </cell>
          <cell r="Q283">
            <v>5.847222222238619E-4</v>
          </cell>
        </row>
        <row r="284">
          <cell r="A284">
            <v>307</v>
          </cell>
          <cell r="B284" t="str">
            <v>RAULT JULIEN</v>
          </cell>
          <cell r="C284">
            <v>5.2291666666813303E-4</v>
          </cell>
          <cell r="D284" t="str">
            <v>45,18</v>
          </cell>
          <cell r="E284" t="str">
            <v>00000045,18</v>
          </cell>
          <cell r="F284" t="str">
            <v>45,18</v>
          </cell>
          <cell r="G284" t="str">
            <v/>
          </cell>
          <cell r="H284" t="str">
            <v/>
          </cell>
          <cell r="I284" t="str">
            <v/>
          </cell>
          <cell r="J284">
            <v>1.2745370370370369E-3</v>
          </cell>
          <cell r="K284">
            <v>1.274652777777778E-3</v>
          </cell>
          <cell r="L284">
            <v>1.157407407410653E-7</v>
          </cell>
          <cell r="M284">
            <v>0</v>
          </cell>
          <cell r="N284">
            <v>0</v>
          </cell>
          <cell r="O284">
            <v>5.2083333333479385E-4</v>
          </cell>
          <cell r="P284">
            <v>2.0833333333391754E-6</v>
          </cell>
          <cell r="Q284">
            <v>5.2291666666813303E-4</v>
          </cell>
        </row>
        <row r="285">
          <cell r="A285">
            <v>308</v>
          </cell>
          <cell r="B285" t="str">
            <v>VABRE ROMAIN</v>
          </cell>
          <cell r="C285" t="str">
            <v>Abs</v>
          </cell>
          <cell r="D285" t="str">
            <v>Abs</v>
          </cell>
          <cell r="E285" t="str">
            <v>00000000Abs</v>
          </cell>
          <cell r="F285" t="str">
            <v>Abs</v>
          </cell>
          <cell r="G285" t="str">
            <v/>
          </cell>
          <cell r="H285" t="str">
            <v/>
          </cell>
          <cell r="I285" t="str">
            <v/>
          </cell>
          <cell r="J285">
            <v>1.2745370370370369E-3</v>
          </cell>
          <cell r="K285">
            <v>1.274652777777778E-3</v>
          </cell>
          <cell r="L285">
            <v>1.157407407410653E-7</v>
          </cell>
          <cell r="M285">
            <v>0</v>
          </cell>
          <cell r="N285">
            <v>0</v>
          </cell>
          <cell r="O285">
            <v>0</v>
          </cell>
          <cell r="P285" t="e">
            <v>#VALUE!</v>
          </cell>
          <cell r="Q285" t="str">
            <v>Abs</v>
          </cell>
        </row>
        <row r="286">
          <cell r="A286">
            <v>309</v>
          </cell>
          <cell r="B286" t="str">
            <v>MACARIO MICHAEL</v>
          </cell>
          <cell r="C286">
            <v>6.1550925926098527E-4</v>
          </cell>
          <cell r="D286" t="str">
            <v>53,18</v>
          </cell>
          <cell r="E286" t="str">
            <v>00000053,18</v>
          </cell>
          <cell r="F286" t="str">
            <v>53,18</v>
          </cell>
          <cell r="G286" t="str">
            <v/>
          </cell>
          <cell r="H286" t="str">
            <v/>
          </cell>
          <cell r="I286" t="str">
            <v/>
          </cell>
          <cell r="J286">
            <v>1.2745370370370369E-3</v>
          </cell>
          <cell r="K286">
            <v>1.274652777777778E-3</v>
          </cell>
          <cell r="L286">
            <v>1.157407407410653E-7</v>
          </cell>
          <cell r="M286">
            <v>0</v>
          </cell>
          <cell r="N286">
            <v>0</v>
          </cell>
          <cell r="O286">
            <v>6.134259259276461E-4</v>
          </cell>
          <cell r="P286">
            <v>2.0833333333391754E-6</v>
          </cell>
          <cell r="Q286">
            <v>6.1550925926098527E-4</v>
          </cell>
        </row>
        <row r="287">
          <cell r="A287">
            <v>310</v>
          </cell>
          <cell r="B287" t="str">
            <v>GELY JONATHAN</v>
          </cell>
          <cell r="C287">
            <v>5.9988425926094146E-4</v>
          </cell>
          <cell r="D287" t="str">
            <v>51,83</v>
          </cell>
          <cell r="E287" t="str">
            <v>00000051,83</v>
          </cell>
          <cell r="F287" t="str">
            <v>51,83</v>
          </cell>
          <cell r="G287" t="str">
            <v/>
          </cell>
          <cell r="H287" t="str">
            <v/>
          </cell>
          <cell r="I287" t="str">
            <v/>
          </cell>
          <cell r="J287">
            <v>1.2745370370370369E-3</v>
          </cell>
          <cell r="K287">
            <v>1.274652777777778E-3</v>
          </cell>
          <cell r="L287">
            <v>1.157407407410653E-7</v>
          </cell>
          <cell r="M287">
            <v>0</v>
          </cell>
          <cell r="N287">
            <v>0</v>
          </cell>
          <cell r="O287">
            <v>5.9027777777943304E-4</v>
          </cell>
          <cell r="P287">
            <v>9.60648148150842E-6</v>
          </cell>
          <cell r="Q287">
            <v>5.9988425926094146E-4</v>
          </cell>
        </row>
        <row r="288">
          <cell r="A288">
            <v>311</v>
          </cell>
          <cell r="B288" t="str">
            <v>POUPART PAUL</v>
          </cell>
          <cell r="C288">
            <v>5.763888888905052E-4</v>
          </cell>
          <cell r="D288" t="str">
            <v>49,80</v>
          </cell>
          <cell r="E288" t="str">
            <v>00000049,80</v>
          </cell>
          <cell r="F288" t="str">
            <v>49,80</v>
          </cell>
          <cell r="G288" t="str">
            <v/>
          </cell>
          <cell r="H288" t="str">
            <v/>
          </cell>
          <cell r="I288" t="str">
            <v/>
          </cell>
          <cell r="J288">
            <v>1.2745370370370369E-3</v>
          </cell>
          <cell r="K288">
            <v>1.274652777777778E-3</v>
          </cell>
          <cell r="L288">
            <v>1.157407407410653E-7</v>
          </cell>
          <cell r="M288">
            <v>0</v>
          </cell>
          <cell r="N288">
            <v>0</v>
          </cell>
          <cell r="O288">
            <v>5.6712962963121998E-4</v>
          </cell>
          <cell r="P288">
            <v>9.2592592592852241E-6</v>
          </cell>
          <cell r="Q288">
            <v>5.763888888905052E-4</v>
          </cell>
        </row>
        <row r="289">
          <cell r="A289">
            <v>312</v>
          </cell>
          <cell r="B289" t="str">
            <v>DOUVENOULT THOMAS</v>
          </cell>
          <cell r="C289">
            <v>6.8726851852044576E-4</v>
          </cell>
          <cell r="D289" t="str">
            <v>59,38</v>
          </cell>
          <cell r="E289" t="str">
            <v>00000059,38</v>
          </cell>
          <cell r="F289" t="str">
            <v>59,38</v>
          </cell>
          <cell r="G289" t="str">
            <v/>
          </cell>
          <cell r="H289" t="str">
            <v/>
          </cell>
          <cell r="I289" t="str">
            <v/>
          </cell>
          <cell r="J289">
            <v>1.2745370370370369E-3</v>
          </cell>
          <cell r="K289">
            <v>1.274652777777778E-3</v>
          </cell>
          <cell r="L289">
            <v>1.157407407410653E-7</v>
          </cell>
          <cell r="M289">
            <v>0</v>
          </cell>
          <cell r="N289">
            <v>0</v>
          </cell>
          <cell r="O289">
            <v>6.8287037037228528E-4</v>
          </cell>
          <cell r="P289">
            <v>4.3981481481604814E-6</v>
          </cell>
          <cell r="Q289">
            <v>6.8726851852044576E-4</v>
          </cell>
        </row>
        <row r="290">
          <cell r="A290">
            <v>313</v>
          </cell>
          <cell r="B290" t="str">
            <v>REIMER OLIVIER</v>
          </cell>
          <cell r="C290">
            <v>5.8680555555720108E-4</v>
          </cell>
          <cell r="D290" t="str">
            <v>50,70</v>
          </cell>
          <cell r="E290" t="str">
            <v>00000050,70</v>
          </cell>
          <cell r="F290" t="str">
            <v>50,70</v>
          </cell>
          <cell r="G290" t="str">
            <v/>
          </cell>
          <cell r="H290" t="str">
            <v/>
          </cell>
          <cell r="I290" t="str">
            <v/>
          </cell>
          <cell r="J290">
            <v>1.2745370370370369E-3</v>
          </cell>
          <cell r="K290">
            <v>1.274652777777778E-3</v>
          </cell>
          <cell r="L290">
            <v>1.157407407410653E-7</v>
          </cell>
          <cell r="M290">
            <v>0</v>
          </cell>
          <cell r="N290">
            <v>0</v>
          </cell>
          <cell r="O290">
            <v>5.7870370370532651E-4</v>
          </cell>
          <cell r="P290">
            <v>8.1018518518745711E-6</v>
          </cell>
          <cell r="Q290">
            <v>5.8680555555720108E-4</v>
          </cell>
        </row>
        <row r="291">
          <cell r="A291">
            <v>314</v>
          </cell>
          <cell r="B291" t="str">
            <v>VERGEON ANTOINE</v>
          </cell>
          <cell r="C291">
            <v>7.1064814815014095E-4</v>
          </cell>
          <cell r="D291" t="str">
            <v>1:01.40</v>
          </cell>
          <cell r="E291" t="str">
            <v>00001:01.40</v>
          </cell>
          <cell r="F291" t="str">
            <v>1:01.40</v>
          </cell>
          <cell r="G291" t="str">
            <v/>
          </cell>
          <cell r="H291" t="str">
            <v/>
          </cell>
          <cell r="I291" t="str">
            <v/>
          </cell>
          <cell r="J291">
            <v>1.2745370370370369E-3</v>
          </cell>
          <cell r="K291">
            <v>1.274652777777778E-3</v>
          </cell>
          <cell r="L291">
            <v>1.157407407410653E-7</v>
          </cell>
          <cell r="M291">
            <v>0</v>
          </cell>
          <cell r="N291">
            <v>6.9444444444639181E-4</v>
          </cell>
          <cell r="O291">
            <v>1.157407407410653E-5</v>
          </cell>
          <cell r="P291">
            <v>4.629629629642612E-6</v>
          </cell>
          <cell r="Q291">
            <v>7.1064814815014095E-4</v>
          </cell>
        </row>
        <row r="292">
          <cell r="A292">
            <v>315</v>
          </cell>
          <cell r="B292" t="str">
            <v>ALAGBADA DAVY</v>
          </cell>
          <cell r="C292">
            <v>6.7824074074264266E-4</v>
          </cell>
          <cell r="D292" t="str">
            <v>58,60</v>
          </cell>
          <cell r="E292" t="str">
            <v>00000058,60</v>
          </cell>
          <cell r="F292" t="str">
            <v>58,60</v>
          </cell>
          <cell r="G292" t="str">
            <v/>
          </cell>
          <cell r="H292" t="str">
            <v/>
          </cell>
          <cell r="I292" t="str">
            <v/>
          </cell>
          <cell r="J292">
            <v>1.2745370370370369E-3</v>
          </cell>
          <cell r="K292">
            <v>1.274652777777778E-3</v>
          </cell>
          <cell r="L292">
            <v>1.157407407410653E-7</v>
          </cell>
          <cell r="M292">
            <v>0</v>
          </cell>
          <cell r="N292">
            <v>0</v>
          </cell>
          <cell r="O292">
            <v>6.7129629629817875E-4</v>
          </cell>
          <cell r="P292">
            <v>6.9444444444639181E-6</v>
          </cell>
          <cell r="Q292">
            <v>6.7824074074264266E-4</v>
          </cell>
        </row>
        <row r="293">
          <cell r="A293">
            <v>316</v>
          </cell>
          <cell r="B293" t="str">
            <v>AVEROUS BAPTISTE</v>
          </cell>
          <cell r="C293">
            <v>7.3518518518724679E-4</v>
          </cell>
          <cell r="D293" t="str">
            <v>1:03.52</v>
          </cell>
          <cell r="E293" t="str">
            <v>00001:03.52</v>
          </cell>
          <cell r="F293" t="str">
            <v>1:03.52</v>
          </cell>
          <cell r="G293" t="str">
            <v/>
          </cell>
          <cell r="H293" t="str">
            <v/>
          </cell>
          <cell r="I293" t="str">
            <v/>
          </cell>
          <cell r="J293">
            <v>1.2745370370370369E-3</v>
          </cell>
          <cell r="K293">
            <v>1.274652777777778E-3</v>
          </cell>
          <cell r="L293">
            <v>1.157407407410653E-7</v>
          </cell>
          <cell r="M293">
            <v>0</v>
          </cell>
          <cell r="N293">
            <v>6.9444444444639181E-4</v>
          </cell>
          <cell r="O293">
            <v>3.472222222231959E-5</v>
          </cell>
          <cell r="P293">
            <v>6.0185185185353957E-6</v>
          </cell>
          <cell r="Q293">
            <v>7.3518518518724679E-4</v>
          </cell>
        </row>
        <row r="294">
          <cell r="A294">
            <v>317</v>
          </cell>
          <cell r="B294" t="str">
            <v>GAINE ULRICH</v>
          </cell>
          <cell r="C294">
            <v>6.187500000017351E-4</v>
          </cell>
          <cell r="D294" t="str">
            <v>53,46</v>
          </cell>
          <cell r="E294" t="str">
            <v>00000053,46</v>
          </cell>
          <cell r="F294" t="str">
            <v>53,46</v>
          </cell>
          <cell r="G294" t="str">
            <v/>
          </cell>
          <cell r="H294" t="str">
            <v/>
          </cell>
          <cell r="I294" t="str">
            <v/>
          </cell>
          <cell r="J294">
            <v>1.2745370370370369E-3</v>
          </cell>
          <cell r="K294">
            <v>1.274652777777778E-3</v>
          </cell>
          <cell r="L294">
            <v>1.157407407410653E-7</v>
          </cell>
          <cell r="M294">
            <v>0</v>
          </cell>
          <cell r="N294">
            <v>0</v>
          </cell>
          <cell r="O294">
            <v>6.134259259276461E-4</v>
          </cell>
          <cell r="P294">
            <v>5.3240740740890038E-6</v>
          </cell>
          <cell r="Q294">
            <v>6.187500000017351E-4</v>
          </cell>
        </row>
        <row r="295">
          <cell r="A295">
            <v>318</v>
          </cell>
          <cell r="B295" t="str">
            <v>VARLOTEAU ANTHONY</v>
          </cell>
          <cell r="C295">
            <v>6.1145833333504799E-4</v>
          </cell>
          <cell r="D295" t="str">
            <v>52,83</v>
          </cell>
          <cell r="E295" t="str">
            <v>00000052,83</v>
          </cell>
          <cell r="F295" t="str">
            <v>52,83</v>
          </cell>
          <cell r="G295" t="str">
            <v/>
          </cell>
          <cell r="H295" t="str">
            <v/>
          </cell>
          <cell r="I295" t="str">
            <v/>
          </cell>
          <cell r="J295">
            <v>1.2745370370370369E-3</v>
          </cell>
          <cell r="K295">
            <v>1.274652777777778E-3</v>
          </cell>
          <cell r="L295">
            <v>1.157407407410653E-7</v>
          </cell>
          <cell r="M295">
            <v>0</v>
          </cell>
          <cell r="N295">
            <v>0</v>
          </cell>
          <cell r="O295">
            <v>6.0185185185353957E-4</v>
          </cell>
          <cell r="P295">
            <v>9.60648148150842E-6</v>
          </cell>
          <cell r="Q295">
            <v>6.1145833333504799E-4</v>
          </cell>
        </row>
        <row r="296">
          <cell r="A296">
            <v>319</v>
          </cell>
          <cell r="B296" t="str">
            <v>HENNEGHIEN JORDAN</v>
          </cell>
          <cell r="C296">
            <v>5.537037037052564E-4</v>
          </cell>
          <cell r="D296" t="str">
            <v>47,84</v>
          </cell>
          <cell r="E296" t="str">
            <v>00000047,84</v>
          </cell>
          <cell r="F296" t="str">
            <v>47,84</v>
          </cell>
          <cell r="G296" t="str">
            <v/>
          </cell>
          <cell r="H296" t="str">
            <v/>
          </cell>
          <cell r="I296" t="str">
            <v/>
          </cell>
          <cell r="J296">
            <v>1.2745370370370369E-3</v>
          </cell>
          <cell r="K296">
            <v>1.274652777777778E-3</v>
          </cell>
          <cell r="L296">
            <v>1.157407407410653E-7</v>
          </cell>
          <cell r="M296">
            <v>0</v>
          </cell>
          <cell r="N296">
            <v>0</v>
          </cell>
          <cell r="O296">
            <v>5.4398148148300692E-4</v>
          </cell>
          <cell r="P296">
            <v>9.7222222222494853E-6</v>
          </cell>
          <cell r="Q296">
            <v>5.537037037052564E-4</v>
          </cell>
        </row>
        <row r="297">
          <cell r="A297">
            <v>320</v>
          </cell>
          <cell r="B297" t="str">
            <v>ONCUL SEFA</v>
          </cell>
          <cell r="C297">
            <v>6.3865740740919833E-4</v>
          </cell>
          <cell r="D297" t="str">
            <v>55,18</v>
          </cell>
          <cell r="E297" t="str">
            <v>00000055,18</v>
          </cell>
          <cell r="F297" t="str">
            <v>55,18</v>
          </cell>
          <cell r="G297" t="str">
            <v/>
          </cell>
          <cell r="H297" t="str">
            <v/>
          </cell>
          <cell r="I297" t="str">
            <v/>
          </cell>
          <cell r="J297">
            <v>1.2745370370370369E-3</v>
          </cell>
          <cell r="K297">
            <v>1.274652777777778E-3</v>
          </cell>
          <cell r="L297">
            <v>1.157407407410653E-7</v>
          </cell>
          <cell r="M297">
            <v>0</v>
          </cell>
          <cell r="N297">
            <v>0</v>
          </cell>
          <cell r="O297">
            <v>6.3657407407585916E-4</v>
          </cell>
          <cell r="P297">
            <v>2.0833333333391754E-6</v>
          </cell>
          <cell r="Q297">
            <v>6.3865740740919833E-4</v>
          </cell>
        </row>
        <row r="298">
          <cell r="A298">
            <v>321</v>
          </cell>
          <cell r="B298" t="str">
            <v>ROSSI ANTOINE</v>
          </cell>
          <cell r="C298">
            <v>6.0324074074243235E-4</v>
          </cell>
          <cell r="D298" t="str">
            <v>52,12</v>
          </cell>
          <cell r="E298" t="str">
            <v>00000052,12</v>
          </cell>
          <cell r="F298" t="str">
            <v>52,12</v>
          </cell>
          <cell r="G298" t="str">
            <v/>
          </cell>
          <cell r="H298" t="str">
            <v/>
          </cell>
          <cell r="I298" t="str">
            <v/>
          </cell>
          <cell r="J298">
            <v>1.2745370370370369E-3</v>
          </cell>
          <cell r="K298">
            <v>1.274652777777778E-3</v>
          </cell>
          <cell r="L298">
            <v>1.157407407410653E-7</v>
          </cell>
          <cell r="M298">
            <v>0</v>
          </cell>
          <cell r="N298">
            <v>0</v>
          </cell>
          <cell r="O298">
            <v>6.0185185185353957E-4</v>
          </cell>
          <cell r="P298">
            <v>1.3888888888927836E-6</v>
          </cell>
          <cell r="Q298">
            <v>6.0324074074243235E-4</v>
          </cell>
        </row>
        <row r="299">
          <cell r="A299">
            <v>322</v>
          </cell>
          <cell r="B299" t="str">
            <v>BARRE WILLIAM</v>
          </cell>
          <cell r="C299">
            <v>5.9351851852018286E-4</v>
          </cell>
          <cell r="D299" t="str">
            <v>51,28</v>
          </cell>
          <cell r="E299" t="str">
            <v>00000051,28</v>
          </cell>
          <cell r="F299" t="str">
            <v>51,28</v>
          </cell>
          <cell r="G299" t="str">
            <v/>
          </cell>
          <cell r="H299" t="str">
            <v/>
          </cell>
          <cell r="I299" t="str">
            <v/>
          </cell>
          <cell r="J299">
            <v>1.2745370370370369E-3</v>
          </cell>
          <cell r="K299">
            <v>1.274652777777778E-3</v>
          </cell>
          <cell r="L299">
            <v>1.157407407410653E-7</v>
          </cell>
          <cell r="M299">
            <v>0</v>
          </cell>
          <cell r="N299">
            <v>0</v>
          </cell>
          <cell r="O299">
            <v>5.9027777777943304E-4</v>
          </cell>
          <cell r="P299">
            <v>3.2407407407498284E-6</v>
          </cell>
          <cell r="Q299">
            <v>5.9351851852018286E-4</v>
          </cell>
        </row>
        <row r="300">
          <cell r="A300">
            <v>323</v>
          </cell>
          <cell r="B300" t="str">
            <v>MARCHIVE THIBAULT</v>
          </cell>
          <cell r="C300">
            <v>5.9027777777943304E-4</v>
          </cell>
          <cell r="D300" t="str">
            <v>51,00</v>
          </cell>
          <cell r="E300" t="str">
            <v>00000051,00</v>
          </cell>
          <cell r="F300" t="str">
            <v>51,00</v>
          </cell>
          <cell r="G300" t="str">
            <v/>
          </cell>
          <cell r="H300" t="str">
            <v/>
          </cell>
          <cell r="I300" t="str">
            <v/>
          </cell>
          <cell r="J300">
            <v>1.2745370370370369E-3</v>
          </cell>
          <cell r="K300">
            <v>1.274652777777778E-3</v>
          </cell>
          <cell r="L300">
            <v>1.157407407410653E-7</v>
          </cell>
          <cell r="M300">
            <v>0</v>
          </cell>
          <cell r="N300">
            <v>0</v>
          </cell>
          <cell r="O300">
            <v>5.9027777777943304E-4</v>
          </cell>
          <cell r="P300">
            <v>0</v>
          </cell>
          <cell r="Q300">
            <v>5.9027777777943304E-4</v>
          </cell>
        </row>
        <row r="301">
          <cell r="A301">
            <v>324</v>
          </cell>
          <cell r="B301" t="str">
            <v>FREYSSINET SIDNEY</v>
          </cell>
          <cell r="C301">
            <v>5.3217592592741825E-4</v>
          </cell>
          <cell r="D301" t="str">
            <v>45,98</v>
          </cell>
          <cell r="E301" t="str">
            <v>00000045,98</v>
          </cell>
          <cell r="F301" t="str">
            <v>45,98</v>
          </cell>
          <cell r="G301" t="str">
            <v/>
          </cell>
          <cell r="H301" t="str">
            <v/>
          </cell>
          <cell r="I301" t="str">
            <v/>
          </cell>
          <cell r="J301">
            <v>1.2745370370370369E-3</v>
          </cell>
          <cell r="K301">
            <v>1.274652777777778E-3</v>
          </cell>
          <cell r="L301">
            <v>1.157407407410653E-7</v>
          </cell>
          <cell r="M301">
            <v>0</v>
          </cell>
          <cell r="N301">
            <v>0</v>
          </cell>
          <cell r="O301">
            <v>5.2083333333479385E-4</v>
          </cell>
          <cell r="P301">
            <v>1.13425925926244E-5</v>
          </cell>
          <cell r="Q301">
            <v>5.3217592592741825E-4</v>
          </cell>
        </row>
        <row r="302">
          <cell r="A302">
            <v>325</v>
          </cell>
          <cell r="B302" t="str">
            <v>DIETRICH MAXIME</v>
          </cell>
          <cell r="C302">
            <v>6.974537037056595E-4</v>
          </cell>
          <cell r="D302" t="str">
            <v>1:00.26</v>
          </cell>
          <cell r="E302" t="str">
            <v>00001:00.26</v>
          </cell>
          <cell r="F302" t="str">
            <v>1:00.26</v>
          </cell>
          <cell r="G302" t="str">
            <v/>
          </cell>
          <cell r="H302" t="str">
            <v/>
          </cell>
          <cell r="I302" t="str">
            <v/>
          </cell>
          <cell r="J302">
            <v>1.2745370370370369E-3</v>
          </cell>
          <cell r="K302">
            <v>1.274652777777778E-3</v>
          </cell>
          <cell r="L302">
            <v>1.157407407410653E-7</v>
          </cell>
          <cell r="M302">
            <v>0</v>
          </cell>
          <cell r="N302">
            <v>6.9444444444639181E-4</v>
          </cell>
          <cell r="O302">
            <v>0</v>
          </cell>
          <cell r="P302">
            <v>3.0092592592676978E-6</v>
          </cell>
          <cell r="Q302">
            <v>6.974537037056595E-4</v>
          </cell>
        </row>
        <row r="303">
          <cell r="A303">
            <v>326</v>
          </cell>
          <cell r="B303" t="str">
            <v>GENIEYS LEON</v>
          </cell>
          <cell r="C303" t="str">
            <v>Abs</v>
          </cell>
          <cell r="D303" t="str">
            <v>Abs</v>
          </cell>
          <cell r="E303" t="str">
            <v>00000000Abs</v>
          </cell>
          <cell r="F303" t="str">
            <v>Abs</v>
          </cell>
          <cell r="G303" t="str">
            <v/>
          </cell>
          <cell r="H303" t="str">
            <v/>
          </cell>
          <cell r="I303" t="str">
            <v/>
          </cell>
          <cell r="J303">
            <v>1.2745370370370369E-3</v>
          </cell>
          <cell r="K303">
            <v>1.274652777777778E-3</v>
          </cell>
          <cell r="L303">
            <v>1.157407407410653E-7</v>
          </cell>
          <cell r="M303">
            <v>0</v>
          </cell>
          <cell r="N303">
            <v>0</v>
          </cell>
          <cell r="O303">
            <v>0</v>
          </cell>
          <cell r="P303" t="e">
            <v>#VALUE!</v>
          </cell>
          <cell r="Q303" t="str">
            <v>Abs</v>
          </cell>
        </row>
        <row r="304">
          <cell r="A304">
            <v>327</v>
          </cell>
          <cell r="B304" t="str">
            <v>CINQUIN FLORIAN</v>
          </cell>
          <cell r="C304">
            <v>5.5868055555712221E-4</v>
          </cell>
          <cell r="D304" t="str">
            <v>48,27</v>
          </cell>
          <cell r="E304" t="str">
            <v>00000048,27</v>
          </cell>
          <cell r="F304" t="str">
            <v>48,27</v>
          </cell>
          <cell r="G304" t="str">
            <v/>
          </cell>
          <cell r="H304" t="str">
            <v/>
          </cell>
          <cell r="I304" t="str">
            <v/>
          </cell>
          <cell r="J304">
            <v>1.2745370370370369E-3</v>
          </cell>
          <cell r="K304">
            <v>1.274652777777778E-3</v>
          </cell>
          <cell r="L304">
            <v>1.157407407410653E-7</v>
          </cell>
          <cell r="M304">
            <v>0</v>
          </cell>
          <cell r="N304">
            <v>0</v>
          </cell>
          <cell r="O304">
            <v>5.5555555555711345E-4</v>
          </cell>
          <cell r="P304">
            <v>3.1250000000087631E-6</v>
          </cell>
          <cell r="Q304">
            <v>5.5868055555712221E-4</v>
          </cell>
        </row>
        <row r="305">
          <cell r="A305">
            <v>328</v>
          </cell>
          <cell r="B305" t="str">
            <v>DUROCHER BENJAMIN</v>
          </cell>
          <cell r="C305">
            <v>7.0162037037233786E-4</v>
          </cell>
          <cell r="D305" t="str">
            <v>1:00.62</v>
          </cell>
          <cell r="E305" t="str">
            <v>00001:00.62</v>
          </cell>
          <cell r="F305" t="str">
            <v>1:00.62</v>
          </cell>
          <cell r="G305" t="str">
            <v/>
          </cell>
          <cell r="H305" t="str">
            <v/>
          </cell>
          <cell r="I305" t="str">
            <v/>
          </cell>
          <cell r="J305">
            <v>1.2745370370370369E-3</v>
          </cell>
          <cell r="K305">
            <v>1.274652777777778E-3</v>
          </cell>
          <cell r="L305">
            <v>1.157407407410653E-7</v>
          </cell>
          <cell r="M305">
            <v>0</v>
          </cell>
          <cell r="N305">
            <v>6.9444444444639181E-4</v>
          </cell>
          <cell r="O305">
            <v>0</v>
          </cell>
          <cell r="P305">
            <v>7.1759259259460487E-6</v>
          </cell>
          <cell r="Q305">
            <v>7.0162037037233786E-4</v>
          </cell>
        </row>
        <row r="306">
          <cell r="A306">
            <v>329</v>
          </cell>
          <cell r="B306" t="str">
            <v>FISCHER GAUTIER</v>
          </cell>
          <cell r="C306">
            <v>6.1597222222394953E-4</v>
          </cell>
          <cell r="D306" t="str">
            <v>53,22</v>
          </cell>
          <cell r="E306" t="str">
            <v>00000053,22</v>
          </cell>
          <cell r="F306" t="str">
            <v>53,22</v>
          </cell>
          <cell r="G306" t="str">
            <v/>
          </cell>
          <cell r="H306" t="str">
            <v/>
          </cell>
          <cell r="I306" t="str">
            <v/>
          </cell>
          <cell r="J306">
            <v>1.2745370370370369E-3</v>
          </cell>
          <cell r="K306">
            <v>1.274652777777778E-3</v>
          </cell>
          <cell r="L306">
            <v>1.157407407410653E-7</v>
          </cell>
          <cell r="M306">
            <v>0</v>
          </cell>
          <cell r="N306">
            <v>0</v>
          </cell>
          <cell r="O306">
            <v>6.134259259276461E-4</v>
          </cell>
          <cell r="P306">
            <v>2.5462962963034366E-6</v>
          </cell>
          <cell r="Q306">
            <v>6.1597222222394953E-4</v>
          </cell>
        </row>
        <row r="307">
          <cell r="A307">
            <v>330</v>
          </cell>
          <cell r="B307" t="str">
            <v>LEPETIT CAMILLE</v>
          </cell>
          <cell r="C307" t="str">
            <v>Abs</v>
          </cell>
          <cell r="D307" t="str">
            <v>Abs</v>
          </cell>
          <cell r="E307" t="str">
            <v>00000000Abs</v>
          </cell>
          <cell r="F307" t="str">
            <v>Abs</v>
          </cell>
          <cell r="G307" t="str">
            <v/>
          </cell>
          <cell r="H307" t="str">
            <v/>
          </cell>
          <cell r="I307" t="str">
            <v/>
          </cell>
          <cell r="J307">
            <v>1.2745370370370369E-3</v>
          </cell>
          <cell r="K307">
            <v>1.274652777777778E-3</v>
          </cell>
          <cell r="L307">
            <v>1.157407407410653E-7</v>
          </cell>
          <cell r="M307">
            <v>0</v>
          </cell>
          <cell r="N307">
            <v>0</v>
          </cell>
          <cell r="O307">
            <v>0</v>
          </cell>
          <cell r="P307" t="e">
            <v>#VALUE!</v>
          </cell>
          <cell r="Q307" t="str">
            <v>Abs</v>
          </cell>
        </row>
        <row r="308">
          <cell r="A308">
            <v>331</v>
          </cell>
          <cell r="B308" t="str">
            <v>GAUTIER BAUDHUIT JEREMY</v>
          </cell>
          <cell r="C308" t="str">
            <v>Abs</v>
          </cell>
          <cell r="D308" t="str">
            <v>Abs</v>
          </cell>
          <cell r="E308" t="str">
            <v>00000000Abs</v>
          </cell>
          <cell r="F308" t="str">
            <v>Abs</v>
          </cell>
          <cell r="G308" t="str">
            <v/>
          </cell>
          <cell r="H308" t="str">
            <v/>
          </cell>
          <cell r="I308" t="str">
            <v/>
          </cell>
          <cell r="J308">
            <v>1.2745370370370369E-3</v>
          </cell>
          <cell r="K308">
            <v>1.274652777777778E-3</v>
          </cell>
          <cell r="L308">
            <v>1.157407407410653E-7</v>
          </cell>
          <cell r="M308">
            <v>0</v>
          </cell>
          <cell r="N308">
            <v>0</v>
          </cell>
          <cell r="O308">
            <v>0</v>
          </cell>
          <cell r="P308" t="e">
            <v>#VALUE!</v>
          </cell>
          <cell r="Q308" t="str">
            <v>Abs</v>
          </cell>
        </row>
        <row r="309">
          <cell r="A309">
            <v>332</v>
          </cell>
          <cell r="B309" t="str">
            <v>LARNEY REMI</v>
          </cell>
          <cell r="C309" t="str">
            <v>Abs</v>
          </cell>
          <cell r="D309" t="str">
            <v>Abs</v>
          </cell>
          <cell r="E309" t="str">
            <v>00000000Abs</v>
          </cell>
          <cell r="F309" t="str">
            <v>Abs</v>
          </cell>
          <cell r="G309" t="str">
            <v/>
          </cell>
          <cell r="H309" t="str">
            <v/>
          </cell>
          <cell r="I309" t="str">
            <v/>
          </cell>
          <cell r="J309">
            <v>1.2745370370370369E-3</v>
          </cell>
          <cell r="K309">
            <v>1.274652777777778E-3</v>
          </cell>
          <cell r="L309">
            <v>1.157407407410653E-7</v>
          </cell>
          <cell r="M309">
            <v>0</v>
          </cell>
          <cell r="N309">
            <v>0</v>
          </cell>
          <cell r="O309">
            <v>0</v>
          </cell>
          <cell r="P309" t="e">
            <v>#VALUE!</v>
          </cell>
          <cell r="Q309" t="str">
            <v>Abs</v>
          </cell>
        </row>
        <row r="310">
          <cell r="A310">
            <v>333</v>
          </cell>
          <cell r="B310" t="str">
            <v>LUCCIARDI MATHIEU</v>
          </cell>
          <cell r="C310">
            <v>5.2129629629775812E-4</v>
          </cell>
          <cell r="D310" t="str">
            <v>45,04</v>
          </cell>
          <cell r="E310" t="str">
            <v>00000045,04</v>
          </cell>
          <cell r="F310" t="str">
            <v>45,04</v>
          </cell>
          <cell r="G310" t="str">
            <v/>
          </cell>
          <cell r="H310" t="str">
            <v/>
          </cell>
          <cell r="I310" t="str">
            <v/>
          </cell>
          <cell r="J310">
            <v>1.2745370370370369E-3</v>
          </cell>
          <cell r="K310">
            <v>1.274652777777778E-3</v>
          </cell>
          <cell r="L310">
            <v>1.157407407410653E-7</v>
          </cell>
          <cell r="M310">
            <v>0</v>
          </cell>
          <cell r="N310">
            <v>0</v>
          </cell>
          <cell r="O310">
            <v>5.2083333333479385E-4</v>
          </cell>
          <cell r="P310">
            <v>4.629629629642612E-7</v>
          </cell>
          <cell r="Q310">
            <v>5.2129629629775812E-4</v>
          </cell>
        </row>
        <row r="311">
          <cell r="A311">
            <v>334</v>
          </cell>
          <cell r="B311" t="str">
            <v>GENTES FLORENT</v>
          </cell>
          <cell r="C311">
            <v>8.8287037037284612E-4</v>
          </cell>
          <cell r="D311" t="str">
            <v>1:16.28</v>
          </cell>
          <cell r="E311" t="str">
            <v>00001:16.28</v>
          </cell>
          <cell r="F311" t="str">
            <v>1:16.28</v>
          </cell>
          <cell r="G311" t="str">
            <v/>
          </cell>
          <cell r="H311" t="str">
            <v/>
          </cell>
          <cell r="I311" t="str">
            <v/>
          </cell>
          <cell r="J311">
            <v>1.2745370370370369E-3</v>
          </cell>
          <cell r="K311">
            <v>1.274652777777778E-3</v>
          </cell>
          <cell r="L311">
            <v>1.157407407410653E-7</v>
          </cell>
          <cell r="M311">
            <v>0</v>
          </cell>
          <cell r="N311">
            <v>6.9444444444639181E-4</v>
          </cell>
          <cell r="O311">
            <v>1.8518518518570448E-4</v>
          </cell>
          <cell r="P311">
            <v>3.2407407407498284E-6</v>
          </cell>
          <cell r="Q311">
            <v>8.8287037037284612E-4</v>
          </cell>
        </row>
        <row r="312">
          <cell r="A312">
            <v>335</v>
          </cell>
          <cell r="B312" t="str">
            <v>CHAIX RAPHAEL</v>
          </cell>
          <cell r="C312">
            <v>7.7245370370586982E-4</v>
          </cell>
          <cell r="D312" t="str">
            <v>1:06.74</v>
          </cell>
          <cell r="E312" t="str">
            <v>00001:06.74</v>
          </cell>
          <cell r="F312" t="str">
            <v>1:06.74</v>
          </cell>
          <cell r="G312" t="str">
            <v/>
          </cell>
          <cell r="H312" t="str">
            <v/>
          </cell>
          <cell r="I312" t="str">
            <v/>
          </cell>
          <cell r="J312">
            <v>1.2745370370370369E-3</v>
          </cell>
          <cell r="K312">
            <v>1.274652777777778E-3</v>
          </cell>
          <cell r="L312">
            <v>1.157407407410653E-7</v>
          </cell>
          <cell r="M312">
            <v>0</v>
          </cell>
          <cell r="N312">
            <v>6.9444444444639181E-4</v>
          </cell>
          <cell r="O312">
            <v>6.9444444444639181E-5</v>
          </cell>
          <cell r="P312">
            <v>8.5648148148388323E-6</v>
          </cell>
          <cell r="Q312">
            <v>7.7245370370586982E-4</v>
          </cell>
        </row>
        <row r="313">
          <cell r="A313">
            <v>336</v>
          </cell>
          <cell r="B313" t="str">
            <v>FERRERO GAUTHIER</v>
          </cell>
          <cell r="C313">
            <v>5.0324074074215193E-4</v>
          </cell>
          <cell r="D313" t="str">
            <v>43,48</v>
          </cell>
          <cell r="E313" t="str">
            <v>00000043,48</v>
          </cell>
          <cell r="F313" t="str">
            <v>43,48</v>
          </cell>
          <cell r="G313" t="str">
            <v/>
          </cell>
          <cell r="H313" t="str">
            <v/>
          </cell>
          <cell r="I313" t="str">
            <v/>
          </cell>
          <cell r="J313">
            <v>1.2745370370370369E-3</v>
          </cell>
          <cell r="K313">
            <v>1.274652777777778E-3</v>
          </cell>
          <cell r="L313">
            <v>1.157407407410653E-7</v>
          </cell>
          <cell r="M313">
            <v>0</v>
          </cell>
          <cell r="N313">
            <v>0</v>
          </cell>
          <cell r="O313">
            <v>4.9768518518658079E-4</v>
          </cell>
          <cell r="P313">
            <v>5.5555555555711345E-6</v>
          </cell>
          <cell r="Q313">
            <v>5.0324074074215193E-4</v>
          </cell>
        </row>
        <row r="314">
          <cell r="A314">
            <v>337</v>
          </cell>
          <cell r="B314" t="str">
            <v>AMSALEG VALENTIN</v>
          </cell>
          <cell r="C314">
            <v>6.3854166666845727E-4</v>
          </cell>
          <cell r="D314" t="str">
            <v>55,17</v>
          </cell>
          <cell r="E314" t="str">
            <v>00000055,17</v>
          </cell>
          <cell r="F314" t="str">
            <v>55,17</v>
          </cell>
          <cell r="G314" t="str">
            <v/>
          </cell>
          <cell r="H314" t="str">
            <v/>
          </cell>
          <cell r="I314" t="str">
            <v/>
          </cell>
          <cell r="J314">
            <v>1.2745370370370369E-3</v>
          </cell>
          <cell r="K314">
            <v>1.274652777777778E-3</v>
          </cell>
          <cell r="L314">
            <v>1.157407407410653E-7</v>
          </cell>
          <cell r="M314">
            <v>0</v>
          </cell>
          <cell r="N314">
            <v>0</v>
          </cell>
          <cell r="O314">
            <v>6.3657407407585916E-4</v>
          </cell>
          <cell r="P314">
            <v>1.9675925925981101E-6</v>
          </cell>
          <cell r="Q314">
            <v>6.3854166666845727E-4</v>
          </cell>
        </row>
        <row r="315">
          <cell r="A315">
            <v>338</v>
          </cell>
          <cell r="B315" t="str">
            <v>BENETEAU ADRIEN</v>
          </cell>
          <cell r="C315">
            <v>1.6104166666711826E-3</v>
          </cell>
          <cell r="D315" t="str">
            <v>2:19.14</v>
          </cell>
          <cell r="E315" t="str">
            <v>00002:19.14</v>
          </cell>
          <cell r="F315" t="str">
            <v>2:19.14</v>
          </cell>
          <cell r="G315" t="str">
            <v/>
          </cell>
          <cell r="H315" t="str">
            <v/>
          </cell>
          <cell r="I315" t="str">
            <v/>
          </cell>
          <cell r="J315">
            <v>1.2745370370370369E-3</v>
          </cell>
          <cell r="K315">
            <v>1.274652777777778E-3</v>
          </cell>
          <cell r="L315">
            <v>1.157407407410653E-7</v>
          </cell>
          <cell r="M315">
            <v>0</v>
          </cell>
          <cell r="N315">
            <v>1.3888888888927836E-3</v>
          </cell>
          <cell r="O315">
            <v>2.1990740740802407E-4</v>
          </cell>
          <cell r="P315">
            <v>1.6203703703749142E-6</v>
          </cell>
          <cell r="Q315">
            <v>1.6104166666711826E-3</v>
          </cell>
        </row>
        <row r="316">
          <cell r="A316">
            <v>339</v>
          </cell>
          <cell r="B316" t="str">
            <v>RIVOIRE FLAVIEN</v>
          </cell>
          <cell r="C316">
            <v>1.0443287037066322E-3</v>
          </cell>
          <cell r="D316" t="str">
            <v>1:30.23</v>
          </cell>
          <cell r="E316" t="str">
            <v>00001:30.23</v>
          </cell>
          <cell r="F316" t="str">
            <v>1:30.23</v>
          </cell>
          <cell r="G316" t="str">
            <v/>
          </cell>
          <cell r="H316" t="str">
            <v/>
          </cell>
          <cell r="I316" t="str">
            <v/>
          </cell>
          <cell r="J316">
            <v>1.2745370370370369E-3</v>
          </cell>
          <cell r="K316">
            <v>1.274652777777778E-3</v>
          </cell>
          <cell r="L316">
            <v>1.157407407410653E-7</v>
          </cell>
          <cell r="M316">
            <v>0</v>
          </cell>
          <cell r="N316">
            <v>6.9444444444639181E-4</v>
          </cell>
          <cell r="O316">
            <v>3.472222222231959E-4</v>
          </cell>
          <cell r="P316">
            <v>2.6620370370445019E-6</v>
          </cell>
          <cell r="Q316">
            <v>1.0443287037066322E-3</v>
          </cell>
        </row>
        <row r="317">
          <cell r="A317">
            <v>340</v>
          </cell>
          <cell r="B317" t="str">
            <v>DEROUINEAU MATHIEU</v>
          </cell>
          <cell r="C317">
            <v>8.4178240740976793E-4</v>
          </cell>
          <cell r="D317" t="str">
            <v>1:12.73</v>
          </cell>
          <cell r="E317" t="str">
            <v>00001:12.73</v>
          </cell>
          <cell r="F317" t="str">
            <v>1:12.73</v>
          </cell>
          <cell r="G317" t="str">
            <v/>
          </cell>
          <cell r="H317" t="str">
            <v/>
          </cell>
          <cell r="I317" t="str">
            <v/>
          </cell>
          <cell r="J317">
            <v>1.2745370370370369E-3</v>
          </cell>
          <cell r="K317">
            <v>1.274652777777778E-3</v>
          </cell>
          <cell r="L317">
            <v>1.157407407410653E-7</v>
          </cell>
          <cell r="M317">
            <v>0</v>
          </cell>
          <cell r="N317">
            <v>6.9444444444639181E-4</v>
          </cell>
          <cell r="O317">
            <v>1.3888888888927836E-4</v>
          </cell>
          <cell r="P317">
            <v>8.449074074097767E-6</v>
          </cell>
          <cell r="Q317">
            <v>8.4178240740976793E-4</v>
          </cell>
        </row>
        <row r="318">
          <cell r="A318">
            <v>341</v>
          </cell>
          <cell r="B318" t="str">
            <v>YVERNEL GUILHEM</v>
          </cell>
          <cell r="C318">
            <v>6.7800925926116053E-4</v>
          </cell>
          <cell r="D318" t="str">
            <v>58,58</v>
          </cell>
          <cell r="E318" t="str">
            <v>00000058,58</v>
          </cell>
          <cell r="F318" t="str">
            <v>58,58</v>
          </cell>
          <cell r="G318" t="str">
            <v/>
          </cell>
          <cell r="H318" t="str">
            <v/>
          </cell>
          <cell r="I318" t="str">
            <v/>
          </cell>
          <cell r="J318">
            <v>1.2745370370370369E-3</v>
          </cell>
          <cell r="K318">
            <v>1.274652777777778E-3</v>
          </cell>
          <cell r="L318">
            <v>1.157407407410653E-7</v>
          </cell>
          <cell r="M318">
            <v>0</v>
          </cell>
          <cell r="N318">
            <v>0</v>
          </cell>
          <cell r="O318">
            <v>6.7129629629817875E-4</v>
          </cell>
          <cell r="P318">
            <v>6.7129629629817875E-6</v>
          </cell>
          <cell r="Q318">
            <v>6.7800925926116053E-4</v>
          </cell>
        </row>
        <row r="319">
          <cell r="A319">
            <v>342</v>
          </cell>
          <cell r="B319" t="str">
            <v>SADOK AIMAD</v>
          </cell>
          <cell r="C319" t="str">
            <v>Abs</v>
          </cell>
          <cell r="D319" t="str">
            <v>Abs</v>
          </cell>
          <cell r="E319" t="str">
            <v>00000000Abs</v>
          </cell>
          <cell r="F319" t="str">
            <v>Abs</v>
          </cell>
          <cell r="G319" t="str">
            <v/>
          </cell>
          <cell r="H319" t="str">
            <v/>
          </cell>
          <cell r="I319" t="str">
            <v/>
          </cell>
          <cell r="J319">
            <v>1.2745370370370369E-3</v>
          </cell>
          <cell r="K319">
            <v>1.274652777777778E-3</v>
          </cell>
          <cell r="L319">
            <v>1.157407407410653E-7</v>
          </cell>
          <cell r="M319">
            <v>0</v>
          </cell>
          <cell r="N319">
            <v>0</v>
          </cell>
          <cell r="O319">
            <v>0</v>
          </cell>
          <cell r="P319" t="e">
            <v>#VALUE!</v>
          </cell>
          <cell r="Q319" t="str">
            <v>Abs</v>
          </cell>
        </row>
        <row r="320">
          <cell r="A320">
            <v>343</v>
          </cell>
          <cell r="B320" t="str">
            <v>NEBOUY GUILLAUME</v>
          </cell>
          <cell r="C320">
            <v>7.2708333333537222E-4</v>
          </cell>
          <cell r="D320" t="str">
            <v>1:02.82</v>
          </cell>
          <cell r="E320" t="str">
            <v>00001:02.82</v>
          </cell>
          <cell r="F320" t="str">
            <v>1:02.82</v>
          </cell>
          <cell r="G320" t="str">
            <v/>
          </cell>
          <cell r="H320" t="str">
            <v/>
          </cell>
          <cell r="I320" t="str">
            <v/>
          </cell>
          <cell r="J320">
            <v>1.2745370370370369E-3</v>
          </cell>
          <cell r="K320">
            <v>1.274652777777778E-3</v>
          </cell>
          <cell r="L320">
            <v>1.157407407410653E-7</v>
          </cell>
          <cell r="M320">
            <v>0</v>
          </cell>
          <cell r="N320">
            <v>6.9444444444639181E-4</v>
          </cell>
          <cell r="O320">
            <v>2.314814814821306E-5</v>
          </cell>
          <cell r="P320">
            <v>9.4907407407673547E-6</v>
          </cell>
          <cell r="Q320">
            <v>7.2708333333537222E-4</v>
          </cell>
        </row>
        <row r="321">
          <cell r="A321">
            <v>344</v>
          </cell>
          <cell r="B321" t="str">
            <v>TAGNERES MATHIS</v>
          </cell>
          <cell r="C321">
            <v>6.0520833333503046E-4</v>
          </cell>
          <cell r="D321" t="str">
            <v>52,29</v>
          </cell>
          <cell r="E321" t="str">
            <v>00000052,29</v>
          </cell>
          <cell r="F321" t="str">
            <v>52,29</v>
          </cell>
          <cell r="G321" t="str">
            <v/>
          </cell>
          <cell r="H321" t="str">
            <v/>
          </cell>
          <cell r="I321" t="str">
            <v/>
          </cell>
          <cell r="J321">
            <v>1.2745370370370369E-3</v>
          </cell>
          <cell r="K321">
            <v>1.274652777777778E-3</v>
          </cell>
          <cell r="L321">
            <v>1.157407407410653E-7</v>
          </cell>
          <cell r="M321">
            <v>0</v>
          </cell>
          <cell r="N321">
            <v>0</v>
          </cell>
          <cell r="O321">
            <v>6.0185185185353957E-4</v>
          </cell>
          <cell r="P321">
            <v>3.3564814814908937E-6</v>
          </cell>
          <cell r="Q321">
            <v>6.0520833333503046E-4</v>
          </cell>
        </row>
        <row r="322">
          <cell r="A322">
            <v>345</v>
          </cell>
          <cell r="B322" t="str">
            <v>ETIENNE ANTONIN</v>
          </cell>
          <cell r="C322">
            <v>6.3217592592769867E-4</v>
          </cell>
          <cell r="D322" t="str">
            <v>54,62</v>
          </cell>
          <cell r="E322" t="str">
            <v>00000054,62</v>
          </cell>
          <cell r="F322" t="str">
            <v>54,62</v>
          </cell>
          <cell r="G322" t="str">
            <v/>
          </cell>
          <cell r="H322" t="str">
            <v/>
          </cell>
          <cell r="I322" t="str">
            <v/>
          </cell>
          <cell r="J322">
            <v>1.2745370370370369E-3</v>
          </cell>
          <cell r="K322">
            <v>1.274652777777778E-3</v>
          </cell>
          <cell r="L322">
            <v>1.157407407410653E-7</v>
          </cell>
          <cell r="M322">
            <v>0</v>
          </cell>
          <cell r="N322">
            <v>0</v>
          </cell>
          <cell r="O322">
            <v>6.2500000000175263E-4</v>
          </cell>
          <cell r="P322">
            <v>7.1759259259460487E-6</v>
          </cell>
          <cell r="Q322">
            <v>6.3217592592769867E-4</v>
          </cell>
        </row>
        <row r="323">
          <cell r="A323">
            <v>346</v>
          </cell>
          <cell r="B323" t="str">
            <v>GAYDE PIERRE</v>
          </cell>
          <cell r="C323">
            <v>7.8275462963182463E-4</v>
          </cell>
          <cell r="D323" t="str">
            <v>1:07.63</v>
          </cell>
          <cell r="E323" t="str">
            <v>00001:07.63</v>
          </cell>
          <cell r="F323" t="str">
            <v>1:07.63</v>
          </cell>
          <cell r="G323" t="str">
            <v/>
          </cell>
          <cell r="H323" t="str">
            <v/>
          </cell>
          <cell r="I323" t="str">
            <v/>
          </cell>
          <cell r="J323">
            <v>1.2745370370370369E-3</v>
          </cell>
          <cell r="K323">
            <v>1.274652777777778E-3</v>
          </cell>
          <cell r="L323">
            <v>1.157407407410653E-7</v>
          </cell>
          <cell r="M323">
            <v>0</v>
          </cell>
          <cell r="N323">
            <v>6.9444444444639181E-4</v>
          </cell>
          <cell r="O323">
            <v>8.1018518518745711E-5</v>
          </cell>
          <cell r="P323">
            <v>7.291666666687114E-6</v>
          </cell>
          <cell r="Q323">
            <v>7.8275462963182463E-4</v>
          </cell>
        </row>
        <row r="324">
          <cell r="A324">
            <v>347</v>
          </cell>
          <cell r="B324" t="str">
            <v>ROUGET GATIEN</v>
          </cell>
          <cell r="C324">
            <v>5.8819444444609386E-4</v>
          </cell>
          <cell r="D324" t="str">
            <v>50,82</v>
          </cell>
          <cell r="E324" t="str">
            <v>00000050,82</v>
          </cell>
          <cell r="F324" t="str">
            <v>50,82</v>
          </cell>
          <cell r="G324" t="str">
            <v/>
          </cell>
          <cell r="H324" t="str">
            <v/>
          </cell>
          <cell r="I324" t="str">
            <v/>
          </cell>
          <cell r="J324">
            <v>1.2745370370370369E-3</v>
          </cell>
          <cell r="K324">
            <v>1.274652777777778E-3</v>
          </cell>
          <cell r="L324">
            <v>1.157407407410653E-7</v>
          </cell>
          <cell r="M324">
            <v>0</v>
          </cell>
          <cell r="N324">
            <v>0</v>
          </cell>
          <cell r="O324">
            <v>5.7870370370532651E-4</v>
          </cell>
          <cell r="P324">
            <v>9.4907407407673547E-6</v>
          </cell>
          <cell r="Q324">
            <v>5.8819444444609386E-4</v>
          </cell>
        </row>
        <row r="325">
          <cell r="A325">
            <v>348</v>
          </cell>
          <cell r="B325" t="str">
            <v>NGAH MARVING</v>
          </cell>
          <cell r="C325">
            <v>6.384259259277162E-4</v>
          </cell>
          <cell r="D325" t="str">
            <v>55,16</v>
          </cell>
          <cell r="E325" t="str">
            <v>00000055,16</v>
          </cell>
          <cell r="F325" t="str">
            <v>55,16</v>
          </cell>
          <cell r="G325" t="str">
            <v/>
          </cell>
          <cell r="H325" t="str">
            <v/>
          </cell>
          <cell r="I325" t="str">
            <v/>
          </cell>
          <cell r="J325">
            <v>1.2745370370370369E-3</v>
          </cell>
          <cell r="K325">
            <v>1.274652777777778E-3</v>
          </cell>
          <cell r="L325">
            <v>1.157407407410653E-7</v>
          </cell>
          <cell r="M325">
            <v>0</v>
          </cell>
          <cell r="N325">
            <v>0</v>
          </cell>
          <cell r="O325">
            <v>6.3657407407585916E-4</v>
          </cell>
          <cell r="P325">
            <v>1.8518518518570448E-6</v>
          </cell>
          <cell r="Q325">
            <v>6.384259259277162E-4</v>
          </cell>
        </row>
        <row r="326">
          <cell r="A326">
            <v>349</v>
          </cell>
          <cell r="B326" t="str">
            <v>RIPOLL DIEZ KEVIN</v>
          </cell>
          <cell r="C326">
            <v>6.0995370370541414E-4</v>
          </cell>
          <cell r="D326" t="str">
            <v>52,70</v>
          </cell>
          <cell r="E326" t="str">
            <v>00000052,70</v>
          </cell>
          <cell r="F326" t="str">
            <v>52,70</v>
          </cell>
          <cell r="G326" t="str">
            <v/>
          </cell>
          <cell r="H326" t="str">
            <v/>
          </cell>
          <cell r="I326" t="str">
            <v/>
          </cell>
          <cell r="J326">
            <v>1.2745370370370369E-3</v>
          </cell>
          <cell r="K326">
            <v>1.274652777777778E-3</v>
          </cell>
          <cell r="L326">
            <v>1.157407407410653E-7</v>
          </cell>
          <cell r="M326">
            <v>0</v>
          </cell>
          <cell r="N326">
            <v>0</v>
          </cell>
          <cell r="O326">
            <v>6.0185185185353957E-4</v>
          </cell>
          <cell r="P326">
            <v>8.1018518518745711E-6</v>
          </cell>
          <cell r="Q326">
            <v>6.0995370370541414E-4</v>
          </cell>
        </row>
        <row r="327">
          <cell r="A327">
            <v>350</v>
          </cell>
          <cell r="B327" t="str">
            <v>FOURCART MAXENCE</v>
          </cell>
          <cell r="C327" t="str">
            <v>Abs</v>
          </cell>
          <cell r="D327" t="str">
            <v>Abs</v>
          </cell>
          <cell r="E327" t="str">
            <v>00000000Abs</v>
          </cell>
          <cell r="F327" t="str">
            <v>Abs</v>
          </cell>
          <cell r="G327" t="str">
            <v/>
          </cell>
          <cell r="H327" t="str">
            <v/>
          </cell>
          <cell r="I327" t="str">
            <v/>
          </cell>
          <cell r="J327">
            <v>1.2745370370370369E-3</v>
          </cell>
          <cell r="K327">
            <v>1.274652777777778E-3</v>
          </cell>
          <cell r="L327">
            <v>1.157407407410653E-7</v>
          </cell>
          <cell r="M327">
            <v>0</v>
          </cell>
          <cell r="N327">
            <v>0</v>
          </cell>
          <cell r="O327">
            <v>0</v>
          </cell>
          <cell r="P327" t="e">
            <v>#VALUE!</v>
          </cell>
          <cell r="Q327" t="str">
            <v>Abs</v>
          </cell>
        </row>
        <row r="328">
          <cell r="A328">
            <v>351</v>
          </cell>
          <cell r="B328" t="str">
            <v>MALMARTEL ANTON</v>
          </cell>
          <cell r="C328">
            <v>8.4780092592830333E-4</v>
          </cell>
          <cell r="D328" t="str">
            <v>1:13.25</v>
          </cell>
          <cell r="E328" t="str">
            <v>00001:13.25</v>
          </cell>
          <cell r="F328" t="str">
            <v>1:13.25</v>
          </cell>
          <cell r="G328" t="str">
            <v/>
          </cell>
          <cell r="H328" t="str">
            <v/>
          </cell>
          <cell r="I328" t="str">
            <v/>
          </cell>
          <cell r="J328">
            <v>1.2745370370370369E-3</v>
          </cell>
          <cell r="K328">
            <v>1.274652777777778E-3</v>
          </cell>
          <cell r="L328">
            <v>1.157407407410653E-7</v>
          </cell>
          <cell r="M328">
            <v>0</v>
          </cell>
          <cell r="N328">
            <v>6.9444444444639181E-4</v>
          </cell>
          <cell r="O328">
            <v>1.5046296296338489E-4</v>
          </cell>
          <cell r="P328">
            <v>2.8935185185266325E-6</v>
          </cell>
          <cell r="Q328">
            <v>8.4780092592830333E-4</v>
          </cell>
        </row>
        <row r="329">
          <cell r="A329">
            <v>352</v>
          </cell>
          <cell r="B329" t="str">
            <v>DELAGE DE LUGET THIBAULT</v>
          </cell>
          <cell r="C329">
            <v>4.973379629643576E-4</v>
          </cell>
          <cell r="D329" t="str">
            <v>42,97</v>
          </cell>
          <cell r="E329" t="str">
            <v>00000042,97</v>
          </cell>
          <cell r="F329" t="str">
            <v>42,97</v>
          </cell>
          <cell r="G329" t="str">
            <v/>
          </cell>
          <cell r="H329" t="str">
            <v/>
          </cell>
          <cell r="I329" t="str">
            <v/>
          </cell>
          <cell r="J329">
            <v>1.2745370370370369E-3</v>
          </cell>
          <cell r="K329">
            <v>1.274652777777778E-3</v>
          </cell>
          <cell r="L329">
            <v>1.157407407410653E-7</v>
          </cell>
          <cell r="M329">
            <v>0</v>
          </cell>
          <cell r="N329">
            <v>0</v>
          </cell>
          <cell r="O329">
            <v>4.8611111111247426E-4</v>
          </cell>
          <cell r="P329">
            <v>1.1226851851883334E-5</v>
          </cell>
          <cell r="Q329">
            <v>4.973379629643576E-4</v>
          </cell>
        </row>
        <row r="330">
          <cell r="A330">
            <v>353</v>
          </cell>
          <cell r="B330" t="str">
            <v>KHATCHADOURIAN RAPHAEL</v>
          </cell>
          <cell r="C330">
            <v>6.5949074074259009E-4</v>
          </cell>
          <cell r="D330" t="str">
            <v>56,98</v>
          </cell>
          <cell r="E330" t="str">
            <v>00000056,98</v>
          </cell>
          <cell r="F330" t="str">
            <v>56,98</v>
          </cell>
          <cell r="G330" t="str">
            <v/>
          </cell>
          <cell r="H330" t="str">
            <v/>
          </cell>
          <cell r="I330" t="str">
            <v/>
          </cell>
          <cell r="J330">
            <v>1.2745370370370369E-3</v>
          </cell>
          <cell r="K330">
            <v>1.274652777777778E-3</v>
          </cell>
          <cell r="L330">
            <v>1.157407407410653E-7</v>
          </cell>
          <cell r="M330">
            <v>0</v>
          </cell>
          <cell r="N330">
            <v>0</v>
          </cell>
          <cell r="O330">
            <v>6.4814814814996569E-4</v>
          </cell>
          <cell r="P330">
            <v>1.13425925926244E-5</v>
          </cell>
          <cell r="Q330">
            <v>6.5949074074259009E-4</v>
          </cell>
        </row>
        <row r="331">
          <cell r="A331">
            <v>354</v>
          </cell>
          <cell r="B331" t="str">
            <v>LOIODICE ROMAIN</v>
          </cell>
          <cell r="C331" t="str">
            <v>Abs</v>
          </cell>
          <cell r="D331" t="str">
            <v>Abs</v>
          </cell>
          <cell r="E331" t="str">
            <v>00000000Abs</v>
          </cell>
          <cell r="F331" t="str">
            <v>Abs</v>
          </cell>
          <cell r="G331" t="str">
            <v/>
          </cell>
          <cell r="H331" t="str">
            <v/>
          </cell>
          <cell r="I331" t="str">
            <v/>
          </cell>
          <cell r="J331">
            <v>1.2745370370370369E-3</v>
          </cell>
          <cell r="K331">
            <v>1.274652777777778E-3</v>
          </cell>
          <cell r="L331">
            <v>1.157407407410653E-7</v>
          </cell>
          <cell r="M331">
            <v>0</v>
          </cell>
          <cell r="N331">
            <v>0</v>
          </cell>
          <cell r="O331">
            <v>0</v>
          </cell>
          <cell r="P331" t="e">
            <v>#VALUE!</v>
          </cell>
          <cell r="Q331" t="str">
            <v>Abs</v>
          </cell>
        </row>
        <row r="332">
          <cell r="A332">
            <v>355</v>
          </cell>
          <cell r="B332" t="str">
            <v>PERRICHOT RAYNALD</v>
          </cell>
          <cell r="C332">
            <v>5.8287037037200486E-4</v>
          </cell>
          <cell r="D332" t="str">
            <v>50,36</v>
          </cell>
          <cell r="E332" t="str">
            <v>00000050,36</v>
          </cell>
          <cell r="F332" t="str">
            <v>50,36</v>
          </cell>
          <cell r="G332" t="str">
            <v/>
          </cell>
          <cell r="H332" t="str">
            <v/>
          </cell>
          <cell r="I332" t="str">
            <v/>
          </cell>
          <cell r="J332">
            <v>1.2745370370370369E-3</v>
          </cell>
          <cell r="K332">
            <v>1.274652777777778E-3</v>
          </cell>
          <cell r="L332">
            <v>1.157407407410653E-7</v>
          </cell>
          <cell r="M332">
            <v>0</v>
          </cell>
          <cell r="N332">
            <v>0</v>
          </cell>
          <cell r="O332">
            <v>5.7870370370532651E-4</v>
          </cell>
          <cell r="P332">
            <v>4.1666666666783508E-6</v>
          </cell>
          <cell r="Q332">
            <v>5.8287037037200486E-4</v>
          </cell>
        </row>
        <row r="333">
          <cell r="A333">
            <v>356</v>
          </cell>
          <cell r="B333" t="str">
            <v>ELSAESSER THEO</v>
          </cell>
          <cell r="C333">
            <v>5.2893518518666843E-4</v>
          </cell>
          <cell r="D333" t="str">
            <v>45,70</v>
          </cell>
          <cell r="E333" t="str">
            <v>00000045,70</v>
          </cell>
          <cell r="F333" t="str">
            <v>45,70</v>
          </cell>
          <cell r="G333" t="str">
            <v/>
          </cell>
          <cell r="H333" t="str">
            <v/>
          </cell>
          <cell r="I333" t="str">
            <v/>
          </cell>
          <cell r="J333">
            <v>1.2745370370370369E-3</v>
          </cell>
          <cell r="K333">
            <v>1.274652777777778E-3</v>
          </cell>
          <cell r="L333">
            <v>1.157407407410653E-7</v>
          </cell>
          <cell r="M333">
            <v>0</v>
          </cell>
          <cell r="N333">
            <v>0</v>
          </cell>
          <cell r="O333">
            <v>5.2083333333479385E-4</v>
          </cell>
          <cell r="P333">
            <v>8.1018518518745711E-6</v>
          </cell>
          <cell r="Q333">
            <v>5.2893518518666843E-4</v>
          </cell>
        </row>
        <row r="334">
          <cell r="A334">
            <v>357</v>
          </cell>
          <cell r="B334" t="str">
            <v>BOGAERT PIERRE</v>
          </cell>
          <cell r="C334">
            <v>5.763888888905052E-4</v>
          </cell>
          <cell r="D334" t="str">
            <v>49,80</v>
          </cell>
          <cell r="E334" t="str">
            <v>00000049,80</v>
          </cell>
          <cell r="F334" t="str">
            <v>49,80</v>
          </cell>
          <cell r="G334" t="str">
            <v/>
          </cell>
          <cell r="H334" t="str">
            <v/>
          </cell>
          <cell r="I334" t="str">
            <v/>
          </cell>
          <cell r="J334">
            <v>1.2745370370370369E-3</v>
          </cell>
          <cell r="K334">
            <v>1.274652777777778E-3</v>
          </cell>
          <cell r="L334">
            <v>1.157407407410653E-7</v>
          </cell>
          <cell r="M334">
            <v>0</v>
          </cell>
          <cell r="N334">
            <v>0</v>
          </cell>
          <cell r="O334">
            <v>5.6712962963121998E-4</v>
          </cell>
          <cell r="P334">
            <v>9.2592592592852241E-6</v>
          </cell>
          <cell r="Q334">
            <v>5.763888888905052E-4</v>
          </cell>
        </row>
        <row r="335">
          <cell r="A335">
            <v>358</v>
          </cell>
          <cell r="B335" t="str">
            <v>MENENDEZ ADRIEN</v>
          </cell>
          <cell r="C335">
            <v>7.2337962963165813E-4</v>
          </cell>
          <cell r="D335" t="str">
            <v>1:02.50</v>
          </cell>
          <cell r="E335" t="str">
            <v>00001:02.50</v>
          </cell>
          <cell r="F335" t="str">
            <v>1:02.50</v>
          </cell>
          <cell r="G335" t="str">
            <v/>
          </cell>
          <cell r="H335" t="str">
            <v/>
          </cell>
          <cell r="I335" t="str">
            <v/>
          </cell>
          <cell r="J335">
            <v>1.2745370370370369E-3</v>
          </cell>
          <cell r="K335">
            <v>1.274652777777778E-3</v>
          </cell>
          <cell r="L335">
            <v>1.157407407410653E-7</v>
          </cell>
          <cell r="M335">
            <v>0</v>
          </cell>
          <cell r="N335">
            <v>6.9444444444639181E-4</v>
          </cell>
          <cell r="O335">
            <v>2.314814814821306E-5</v>
          </cell>
          <cell r="P335">
            <v>5.7870370370532651E-6</v>
          </cell>
          <cell r="Q335">
            <v>7.2337962963165813E-4</v>
          </cell>
        </row>
        <row r="336">
          <cell r="A336">
            <v>359</v>
          </cell>
          <cell r="B336" t="str">
            <v>LOICQ REMI</v>
          </cell>
          <cell r="C336" t="str">
            <v>Abs</v>
          </cell>
          <cell r="D336" t="str">
            <v>Abs</v>
          </cell>
          <cell r="E336" t="str">
            <v>00000000Abs</v>
          </cell>
          <cell r="F336" t="str">
            <v>Abs</v>
          </cell>
          <cell r="G336" t="str">
            <v/>
          </cell>
          <cell r="H336" t="str">
            <v/>
          </cell>
          <cell r="I336" t="str">
            <v/>
          </cell>
          <cell r="J336">
            <v>1.2745370370370369E-3</v>
          </cell>
          <cell r="K336">
            <v>1.274652777777778E-3</v>
          </cell>
          <cell r="L336">
            <v>1.157407407410653E-7</v>
          </cell>
          <cell r="M336">
            <v>0</v>
          </cell>
          <cell r="N336">
            <v>0</v>
          </cell>
          <cell r="O336">
            <v>0</v>
          </cell>
          <cell r="P336" t="e">
            <v>#VALUE!</v>
          </cell>
          <cell r="Q336" t="str">
            <v>Abs</v>
          </cell>
        </row>
        <row r="337">
          <cell r="A337">
            <v>360</v>
          </cell>
          <cell r="B337" t="str">
            <v>BRIOIS KEVIN</v>
          </cell>
          <cell r="C337" t="str">
            <v>Abs</v>
          </cell>
          <cell r="D337" t="str">
            <v>Abs</v>
          </cell>
          <cell r="E337" t="str">
            <v>00000000Abs</v>
          </cell>
          <cell r="F337" t="str">
            <v>Abs</v>
          </cell>
          <cell r="G337" t="str">
            <v/>
          </cell>
          <cell r="H337" t="str">
            <v/>
          </cell>
          <cell r="I337" t="str">
            <v/>
          </cell>
          <cell r="J337">
            <v>1.2745370370370369E-3</v>
          </cell>
          <cell r="K337">
            <v>1.274652777777778E-3</v>
          </cell>
          <cell r="L337">
            <v>1.157407407410653E-7</v>
          </cell>
          <cell r="M337">
            <v>0</v>
          </cell>
          <cell r="N337">
            <v>0</v>
          </cell>
          <cell r="O337">
            <v>0</v>
          </cell>
          <cell r="P337" t="e">
            <v>#VALUE!</v>
          </cell>
          <cell r="Q337" t="str">
            <v>Abs</v>
          </cell>
        </row>
        <row r="338">
          <cell r="A338">
            <v>361</v>
          </cell>
          <cell r="B338" t="str">
            <v>ROSSO THIBAUT</v>
          </cell>
          <cell r="C338">
            <v>4.5983796296425244E-4</v>
          </cell>
          <cell r="D338" t="str">
            <v>39,73</v>
          </cell>
          <cell r="E338" t="str">
            <v>00000039,73</v>
          </cell>
          <cell r="F338" t="str">
            <v>39,73</v>
          </cell>
          <cell r="G338" t="str">
            <v/>
          </cell>
          <cell r="H338" t="str">
            <v/>
          </cell>
          <cell r="I338" t="str">
            <v/>
          </cell>
          <cell r="J338">
            <v>1.2745370370370369E-3</v>
          </cell>
          <cell r="K338">
            <v>1.274652777777778E-3</v>
          </cell>
          <cell r="L338">
            <v>1.157407407410653E-7</v>
          </cell>
          <cell r="M338">
            <v>0</v>
          </cell>
          <cell r="N338">
            <v>0</v>
          </cell>
          <cell r="O338">
            <v>4.5138888889015467E-4</v>
          </cell>
          <cell r="P338">
            <v>8.449074074097767E-6</v>
          </cell>
          <cell r="Q338">
            <v>4.5983796296425244E-4</v>
          </cell>
        </row>
        <row r="339">
          <cell r="A339">
            <v>362</v>
          </cell>
          <cell r="B339" t="str">
            <v>JOULIE REMY</v>
          </cell>
          <cell r="C339">
            <v>6.0925925926096774E-4</v>
          </cell>
          <cell r="D339" t="str">
            <v>52,64</v>
          </cell>
          <cell r="E339" t="str">
            <v>00000052,64</v>
          </cell>
          <cell r="F339" t="str">
            <v>52,64</v>
          </cell>
          <cell r="G339" t="str">
            <v/>
          </cell>
          <cell r="H339" t="str">
            <v/>
          </cell>
          <cell r="I339" t="str">
            <v/>
          </cell>
          <cell r="J339">
            <v>1.2745370370370369E-3</v>
          </cell>
          <cell r="K339">
            <v>1.274652777777778E-3</v>
          </cell>
          <cell r="L339">
            <v>1.157407407410653E-7</v>
          </cell>
          <cell r="M339">
            <v>0</v>
          </cell>
          <cell r="N339">
            <v>0</v>
          </cell>
          <cell r="O339">
            <v>6.0185185185353957E-4</v>
          </cell>
          <cell r="P339">
            <v>7.4074074074281793E-6</v>
          </cell>
          <cell r="Q339">
            <v>6.0925925926096774E-4</v>
          </cell>
        </row>
      </sheetData>
      <sheetData sheetId="4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1</v>
          </cell>
          <cell r="B2" t="str">
            <v>TRAN</v>
          </cell>
          <cell r="C2">
            <v>7.3865740740947875E-4</v>
          </cell>
          <cell r="D2" t="str">
            <v>1:03.82</v>
          </cell>
          <cell r="E2" t="str">
            <v>00001:03.82</v>
          </cell>
          <cell r="F2" t="str">
            <v>1:03.82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6.9444444444639181E-4</v>
          </cell>
          <cell r="O2">
            <v>3.472222222231959E-5</v>
          </cell>
          <cell r="P2">
            <v>9.4907407407673547E-6</v>
          </cell>
          <cell r="Q2">
            <v>7.3865740740947875E-4</v>
          </cell>
        </row>
        <row r="3">
          <cell r="A3">
            <v>2</v>
          </cell>
          <cell r="B3" t="str">
            <v>GRILLET AUBERT</v>
          </cell>
          <cell r="C3">
            <v>8.2500000000231347E-4</v>
          </cell>
          <cell r="D3" t="str">
            <v>1:11.28</v>
          </cell>
          <cell r="E3" t="str">
            <v>00001:11.28</v>
          </cell>
          <cell r="F3" t="str">
            <v>1:11.28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6.9444444444639181E-4</v>
          </cell>
          <cell r="O3">
            <v>1.2731481481517183E-4</v>
          </cell>
          <cell r="P3">
            <v>3.2407407407498284E-6</v>
          </cell>
          <cell r="Q3">
            <v>8.2500000000231347E-4</v>
          </cell>
        </row>
        <row r="4">
          <cell r="A4">
            <v>3</v>
          </cell>
          <cell r="B4" t="str">
            <v>LAURA</v>
          </cell>
          <cell r="C4">
            <v>7.6967592592808425E-4</v>
          </cell>
          <cell r="D4" t="str">
            <v>1:06.50</v>
          </cell>
          <cell r="E4" t="str">
            <v>00001:06.50</v>
          </cell>
          <cell r="F4" t="str">
            <v>1:06.50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6.9444444444639181E-4</v>
          </cell>
          <cell r="O4">
            <v>6.9444444444639181E-5</v>
          </cell>
          <cell r="P4">
            <v>5.7870370370532651E-6</v>
          </cell>
          <cell r="Q4">
            <v>7.6967592592808425E-4</v>
          </cell>
        </row>
        <row r="5">
          <cell r="A5">
            <v>4</v>
          </cell>
          <cell r="B5" t="str">
            <v>JEZEQUEL</v>
          </cell>
          <cell r="C5">
            <v>9.3217592592853993E-4</v>
          </cell>
          <cell r="D5" t="str">
            <v>1:20.54</v>
          </cell>
          <cell r="E5" t="str">
            <v>00001:20.54</v>
          </cell>
          <cell r="F5" t="str">
            <v>1:20.54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6.9444444444639181E-4</v>
          </cell>
          <cell r="O5">
            <v>2.314814814821306E-4</v>
          </cell>
          <cell r="P5">
            <v>6.2500000000175263E-6</v>
          </cell>
          <cell r="Q5">
            <v>9.3217592592853993E-4</v>
          </cell>
        </row>
        <row r="6">
          <cell r="A6">
            <v>5</v>
          </cell>
          <cell r="B6" t="str">
            <v>DELCANT</v>
          </cell>
          <cell r="C6">
            <v>9.1944444444702275E-4</v>
          </cell>
          <cell r="D6" t="str">
            <v>1:19.44</v>
          </cell>
          <cell r="E6" t="str">
            <v>00001:19.44</v>
          </cell>
          <cell r="F6" t="str">
            <v>1:19.44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6.9444444444639181E-4</v>
          </cell>
          <cell r="O6">
            <v>2.1990740740802407E-4</v>
          </cell>
          <cell r="P6">
            <v>5.0925925926068732E-6</v>
          </cell>
          <cell r="Q6">
            <v>9.1944444444702275E-4</v>
          </cell>
        </row>
        <row r="7">
          <cell r="A7">
            <v>6</v>
          </cell>
          <cell r="B7" t="str">
            <v>PELLISSIER</v>
          </cell>
          <cell r="C7">
            <v>4.7790509259393269E-3</v>
          </cell>
          <cell r="D7" t="str">
            <v>6:52.91</v>
          </cell>
          <cell r="E7" t="str">
            <v>00006:52.91</v>
          </cell>
          <cell r="F7" t="str">
            <v>6:52.91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4.1666666666783508E-3</v>
          </cell>
          <cell r="O7">
            <v>6.0185185185353957E-4</v>
          </cell>
          <cell r="P7">
            <v>1.0532407407436942E-5</v>
          </cell>
          <cell r="Q7">
            <v>4.7790509259393269E-3</v>
          </cell>
        </row>
        <row r="8">
          <cell r="A8">
            <v>7</v>
          </cell>
          <cell r="B8" t="str">
            <v>HENRY</v>
          </cell>
          <cell r="C8">
            <v>6.6921296296483957E-4</v>
          </cell>
          <cell r="D8" t="str">
            <v>57,82</v>
          </cell>
          <cell r="E8" t="str">
            <v>00000057,82</v>
          </cell>
          <cell r="F8" t="str">
            <v>57,82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0</v>
          </cell>
          <cell r="O8">
            <v>6.5972222222407222E-4</v>
          </cell>
          <cell r="P8">
            <v>9.4907407407673547E-6</v>
          </cell>
          <cell r="Q8">
            <v>6.6921296296483957E-4</v>
          </cell>
        </row>
        <row r="9">
          <cell r="A9">
            <v>8</v>
          </cell>
          <cell r="B9" t="str">
            <v>ANDRIEUX</v>
          </cell>
          <cell r="C9">
            <v>7.6944444444660212E-4</v>
          </cell>
          <cell r="D9" t="str">
            <v>1:06.48</v>
          </cell>
          <cell r="E9" t="str">
            <v>00001:06.48</v>
          </cell>
          <cell r="F9" t="str">
            <v>1:06.48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6.9444444444639181E-4</v>
          </cell>
          <cell r="O9">
            <v>6.9444444444639181E-5</v>
          </cell>
          <cell r="P9">
            <v>5.5555555555711345E-6</v>
          </cell>
          <cell r="Q9">
            <v>7.6944444444660212E-4</v>
          </cell>
        </row>
        <row r="10">
          <cell r="A10">
            <v>9</v>
          </cell>
          <cell r="B10" t="str">
            <v>PEPAY</v>
          </cell>
          <cell r="C10">
            <v>7.2893518518722927E-4</v>
          </cell>
          <cell r="D10" t="str">
            <v>1:02.98</v>
          </cell>
          <cell r="E10" t="str">
            <v>00001:02.98</v>
          </cell>
          <cell r="F10" t="str">
            <v>1:02.98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6.9444444444639181E-4</v>
          </cell>
          <cell r="O10">
            <v>2.314814814821306E-5</v>
          </cell>
          <cell r="P10">
            <v>1.13425925926244E-5</v>
          </cell>
          <cell r="Q10">
            <v>7.2893518518722927E-4</v>
          </cell>
        </row>
        <row r="11">
          <cell r="A11">
            <v>10</v>
          </cell>
          <cell r="B11" t="str">
            <v>CROSNIER</v>
          </cell>
          <cell r="C11">
            <v>8.98611111113631E-4</v>
          </cell>
          <cell r="D11" t="str">
            <v>1:17.64</v>
          </cell>
          <cell r="E11" t="str">
            <v>00001:17.64</v>
          </cell>
          <cell r="F11" t="str">
            <v>1:17.64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6.9444444444639181E-4</v>
          </cell>
          <cell r="O11">
            <v>1.9675925925981101E-4</v>
          </cell>
          <cell r="P11">
            <v>7.4074074074281793E-6</v>
          </cell>
          <cell r="Q11">
            <v>8.98611111113631E-4</v>
          </cell>
        </row>
        <row r="12">
          <cell r="A12">
            <v>11</v>
          </cell>
          <cell r="B12" t="str">
            <v>ORUS</v>
          </cell>
          <cell r="C12">
            <v>6.7962962963153545E-4</v>
          </cell>
          <cell r="D12" t="str">
            <v>58,72</v>
          </cell>
          <cell r="E12" t="str">
            <v>00000058,72</v>
          </cell>
          <cell r="F12" t="str">
            <v>58,72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0</v>
          </cell>
          <cell r="O12">
            <v>6.7129629629817875E-4</v>
          </cell>
          <cell r="P12">
            <v>8.3333333333567017E-6</v>
          </cell>
          <cell r="Q12">
            <v>6.7962962963153545E-4</v>
          </cell>
        </row>
        <row r="13">
          <cell r="A13">
            <v>12</v>
          </cell>
          <cell r="B13" t="str">
            <v>BRUN</v>
          </cell>
          <cell r="C13">
            <v>7.2337962963165813E-4</v>
          </cell>
          <cell r="D13" t="str">
            <v>1:02.50</v>
          </cell>
          <cell r="E13" t="str">
            <v>00001:02.50</v>
          </cell>
          <cell r="F13" t="str">
            <v>1:02.50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6.9444444444639181E-4</v>
          </cell>
          <cell r="O13">
            <v>2.314814814821306E-5</v>
          </cell>
          <cell r="P13">
            <v>5.7870370370532651E-6</v>
          </cell>
          <cell r="Q13">
            <v>7.2337962963165813E-4</v>
          </cell>
        </row>
        <row r="14">
          <cell r="A14">
            <v>13</v>
          </cell>
          <cell r="B14" t="str">
            <v>LOQUER</v>
          </cell>
          <cell r="C14" t="str">
            <v>Abs</v>
          </cell>
          <cell r="D14" t="str">
            <v>Abs</v>
          </cell>
          <cell r="E14" t="str">
            <v>00000000Abs</v>
          </cell>
          <cell r="F14" t="str">
            <v>Abs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0</v>
          </cell>
          <cell r="O14">
            <v>0</v>
          </cell>
          <cell r="P14" t="e">
            <v>#VALUE!</v>
          </cell>
          <cell r="Q14" t="str">
            <v>Abs</v>
          </cell>
        </row>
        <row r="15">
          <cell r="A15">
            <v>14</v>
          </cell>
          <cell r="B15" t="str">
            <v>SANCHEZ</v>
          </cell>
          <cell r="C15">
            <v>8.8310185185432825E-4</v>
          </cell>
          <cell r="D15" t="str">
            <v>1:16.30</v>
          </cell>
          <cell r="E15" t="str">
            <v>00001:16.30</v>
          </cell>
          <cell r="F15" t="str">
            <v>1:16.30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6.9444444444639181E-4</v>
          </cell>
          <cell r="O15">
            <v>1.8518518518570448E-4</v>
          </cell>
          <cell r="P15">
            <v>3.472222222231959E-6</v>
          </cell>
          <cell r="Q15">
            <v>8.8310185185432825E-4</v>
          </cell>
        </row>
        <row r="16">
          <cell r="A16">
            <v>15</v>
          </cell>
          <cell r="B16" t="str">
            <v>MEYE TAFALLA</v>
          </cell>
          <cell r="C16">
            <v>6.4745370370551929E-4</v>
          </cell>
          <cell r="D16" t="str">
            <v>55,94</v>
          </cell>
          <cell r="E16" t="str">
            <v>00000055,94</v>
          </cell>
          <cell r="F16" t="str">
            <v>55,94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0</v>
          </cell>
          <cell r="O16">
            <v>6.3657407407585916E-4</v>
          </cell>
          <cell r="P16">
            <v>1.0879629629660138E-5</v>
          </cell>
          <cell r="Q16">
            <v>6.4745370370551929E-4</v>
          </cell>
        </row>
        <row r="17">
          <cell r="A17">
            <v>16</v>
          </cell>
          <cell r="B17" t="str">
            <v>GAROFALO</v>
          </cell>
          <cell r="C17">
            <v>8.0439814815040384E-4</v>
          </cell>
          <cell r="D17" t="str">
            <v>1:09.50</v>
          </cell>
          <cell r="E17" t="str">
            <v>00001:09.50</v>
          </cell>
          <cell r="F17" t="str">
            <v>1:09.50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6.9444444444639181E-4</v>
          </cell>
          <cell r="O17">
            <v>1.0416666666695877E-4</v>
          </cell>
          <cell r="P17">
            <v>5.7870370370532651E-6</v>
          </cell>
          <cell r="Q17">
            <v>8.0439814815040384E-4</v>
          </cell>
        </row>
        <row r="18">
          <cell r="A18">
            <v>17</v>
          </cell>
          <cell r="B18" t="str">
            <v>BORRELLY</v>
          </cell>
          <cell r="C18">
            <v>4.5278935185312161E-3</v>
          </cell>
          <cell r="D18" t="str">
            <v>6:31.21</v>
          </cell>
          <cell r="E18" t="str">
            <v>00006:31.21</v>
          </cell>
          <cell r="F18" t="str">
            <v>6:31.21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4.1666666666783508E-3</v>
          </cell>
          <cell r="O18">
            <v>3.5879629629730243E-4</v>
          </cell>
          <cell r="P18">
            <v>2.4305555555623713E-6</v>
          </cell>
          <cell r="Q18">
            <v>4.5278935185312161E-3</v>
          </cell>
        </row>
        <row r="19">
          <cell r="A19">
            <v>18</v>
          </cell>
          <cell r="B19" t="str">
            <v>JUNQUET</v>
          </cell>
          <cell r="C19" t="str">
            <v>Abs</v>
          </cell>
          <cell r="D19" t="str">
            <v>Abs</v>
          </cell>
          <cell r="E19" t="str">
            <v>00000000Abs</v>
          </cell>
          <cell r="F19" t="str">
            <v>Abs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0</v>
          </cell>
          <cell r="O19">
            <v>0</v>
          </cell>
          <cell r="P19" t="e">
            <v>#VALUE!</v>
          </cell>
          <cell r="Q19" t="str">
            <v>Abs</v>
          </cell>
        </row>
        <row r="20">
          <cell r="A20">
            <v>19</v>
          </cell>
          <cell r="B20" t="str">
            <v>ARNAUD</v>
          </cell>
          <cell r="C20">
            <v>6.4016203703883218E-4</v>
          </cell>
          <cell r="D20" t="str">
            <v>55,31</v>
          </cell>
          <cell r="E20" t="str">
            <v>00000055,31</v>
          </cell>
          <cell r="F20" t="str">
            <v>55,31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0</v>
          </cell>
          <cell r="O20">
            <v>6.3657407407585916E-4</v>
          </cell>
          <cell r="P20">
            <v>3.5879629629730243E-6</v>
          </cell>
          <cell r="Q20">
            <v>6.4016203703883218E-4</v>
          </cell>
        </row>
        <row r="21">
          <cell r="A21">
            <v>20</v>
          </cell>
          <cell r="B21" t="str">
            <v>EL MAAROUFI ELIDRISSI</v>
          </cell>
          <cell r="C21" t="str">
            <v>Abs</v>
          </cell>
          <cell r="D21" t="str">
            <v>Abs</v>
          </cell>
          <cell r="E21" t="str">
            <v>00000000Abs</v>
          </cell>
          <cell r="F21" t="str">
            <v>Abs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0</v>
          </cell>
          <cell r="O21">
            <v>0</v>
          </cell>
          <cell r="P21" t="e">
            <v>#VALUE!</v>
          </cell>
          <cell r="Q21" t="str">
            <v>Abs</v>
          </cell>
        </row>
        <row r="22">
          <cell r="A22">
            <v>21</v>
          </cell>
          <cell r="B22" t="str">
            <v>GIRAUD</v>
          </cell>
          <cell r="C22">
            <v>9.1493055555812121E-4</v>
          </cell>
          <cell r="D22" t="str">
            <v>1:19.05</v>
          </cell>
          <cell r="E22" t="str">
            <v>00001:19.05</v>
          </cell>
          <cell r="F22" t="str">
            <v>1:19.05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6.9444444444639181E-4</v>
          </cell>
          <cell r="O22">
            <v>2.1990740740802407E-4</v>
          </cell>
          <cell r="P22">
            <v>5.7870370370532651E-7</v>
          </cell>
          <cell r="Q22">
            <v>9.1493055555812121E-4</v>
          </cell>
        </row>
        <row r="23">
          <cell r="A23">
            <v>22</v>
          </cell>
          <cell r="B23" t="str">
            <v>MARTINAT</v>
          </cell>
          <cell r="C23">
            <v>5.7870370370532651E-4</v>
          </cell>
          <cell r="D23" t="str">
            <v>50,00</v>
          </cell>
          <cell r="E23" t="str">
            <v>00000050,00</v>
          </cell>
          <cell r="F23" t="str">
            <v>50,00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0</v>
          </cell>
          <cell r="O23">
            <v>5.7870370370532651E-4</v>
          </cell>
          <cell r="P23">
            <v>0</v>
          </cell>
          <cell r="Q23">
            <v>5.7870370370532651E-4</v>
          </cell>
        </row>
        <row r="24">
          <cell r="A24">
            <v>23</v>
          </cell>
          <cell r="B24" t="str">
            <v>DROUET</v>
          </cell>
          <cell r="C24">
            <v>6.5231481481664404E-4</v>
          </cell>
          <cell r="D24" t="str">
            <v>56,36</v>
          </cell>
          <cell r="E24" t="str">
            <v>00000056,36</v>
          </cell>
          <cell r="F24" t="str">
            <v>56,36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0</v>
          </cell>
          <cell r="O24">
            <v>6.4814814814996569E-4</v>
          </cell>
          <cell r="P24">
            <v>4.1666666666783508E-6</v>
          </cell>
          <cell r="Q24">
            <v>6.5231481481664404E-4</v>
          </cell>
        </row>
        <row r="25">
          <cell r="A25">
            <v>24</v>
          </cell>
          <cell r="B25" t="str">
            <v>VIROT</v>
          </cell>
          <cell r="C25">
            <v>7.144675925945961E-4</v>
          </cell>
          <cell r="D25" t="str">
            <v>1:01.73</v>
          </cell>
          <cell r="E25" t="str">
            <v>00001:01.73</v>
          </cell>
          <cell r="F25" t="str">
            <v>1:01.73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6.9444444444639181E-4</v>
          </cell>
          <cell r="O25">
            <v>1.157407407410653E-5</v>
          </cell>
          <cell r="P25">
            <v>8.449074074097767E-6</v>
          </cell>
          <cell r="Q25">
            <v>7.144675925945961E-4</v>
          </cell>
        </row>
        <row r="26">
          <cell r="A26">
            <v>25</v>
          </cell>
          <cell r="B26" t="str">
            <v>FARRE</v>
          </cell>
          <cell r="C26">
            <v>6.4965277777959953E-4</v>
          </cell>
          <cell r="D26" t="str">
            <v>56,13</v>
          </cell>
          <cell r="E26" t="str">
            <v>00000056,13</v>
          </cell>
          <cell r="F26" t="str">
            <v>56,13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0</v>
          </cell>
          <cell r="O26">
            <v>6.4814814814996569E-4</v>
          </cell>
          <cell r="P26">
            <v>1.5046296296338489E-6</v>
          </cell>
          <cell r="Q26">
            <v>6.4965277777959953E-4</v>
          </cell>
        </row>
        <row r="27">
          <cell r="A27">
            <v>26</v>
          </cell>
          <cell r="B27" t="str">
            <v>ELOI</v>
          </cell>
          <cell r="C27">
            <v>7.2476851852055092E-4</v>
          </cell>
          <cell r="D27" t="str">
            <v>1:02.62</v>
          </cell>
          <cell r="E27" t="str">
            <v>00001:02.62</v>
          </cell>
          <cell r="F27" t="str">
            <v>1:02.62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6.9444444444639181E-4</v>
          </cell>
          <cell r="O27">
            <v>2.314814814821306E-5</v>
          </cell>
          <cell r="P27">
            <v>7.1759259259460487E-6</v>
          </cell>
          <cell r="Q27">
            <v>7.2476851852055092E-4</v>
          </cell>
        </row>
        <row r="28">
          <cell r="A28">
            <v>27</v>
          </cell>
          <cell r="B28" t="str">
            <v>LEBOURDAIS</v>
          </cell>
          <cell r="C28">
            <v>7.1377314815014971E-4</v>
          </cell>
          <cell r="D28" t="str">
            <v>1:01.67</v>
          </cell>
          <cell r="E28" t="str">
            <v>00001:01.67</v>
          </cell>
          <cell r="F28" t="str">
            <v>1:01.67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6.9444444444639181E-4</v>
          </cell>
          <cell r="O28">
            <v>1.157407407410653E-5</v>
          </cell>
          <cell r="P28">
            <v>7.7546296296513752E-6</v>
          </cell>
          <cell r="Q28">
            <v>7.1377314815014971E-4</v>
          </cell>
        </row>
        <row r="29">
          <cell r="A29">
            <v>28</v>
          </cell>
          <cell r="B29" t="str">
            <v>BRUYELLE</v>
          </cell>
          <cell r="C29">
            <v>6.2962962963139524E-4</v>
          </cell>
          <cell r="D29" t="str">
            <v>54,40</v>
          </cell>
          <cell r="E29" t="str">
            <v>00000054,40</v>
          </cell>
          <cell r="F29" t="str">
            <v>54,40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0</v>
          </cell>
          <cell r="O29">
            <v>6.2500000000175263E-4</v>
          </cell>
          <cell r="P29">
            <v>4.629629629642612E-6</v>
          </cell>
          <cell r="Q29">
            <v>6.2962962963139524E-4</v>
          </cell>
        </row>
        <row r="30">
          <cell r="A30">
            <v>29</v>
          </cell>
          <cell r="B30" t="str">
            <v>DERUET</v>
          </cell>
          <cell r="C30">
            <v>7.4490740740949628E-4</v>
          </cell>
          <cell r="D30" t="str">
            <v>1:04.36</v>
          </cell>
          <cell r="E30" t="str">
            <v>00001:04.36</v>
          </cell>
          <cell r="F30" t="str">
            <v>1:04.36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6.9444444444639181E-4</v>
          </cell>
          <cell r="O30">
            <v>4.629629629642612E-5</v>
          </cell>
          <cell r="P30">
            <v>4.1666666666783508E-6</v>
          </cell>
          <cell r="Q30">
            <v>7.4490740740949628E-4</v>
          </cell>
        </row>
        <row r="31">
          <cell r="A31">
            <v>30</v>
          </cell>
          <cell r="B31" t="str">
            <v>MICHEL</v>
          </cell>
          <cell r="C31">
            <v>6.3344907407585039E-4</v>
          </cell>
          <cell r="D31" t="str">
            <v>54,73</v>
          </cell>
          <cell r="E31" t="str">
            <v>00000054,73</v>
          </cell>
          <cell r="F31" t="str">
            <v>54,73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0</v>
          </cell>
          <cell r="O31">
            <v>6.2500000000175263E-4</v>
          </cell>
          <cell r="P31">
            <v>8.449074074097767E-6</v>
          </cell>
          <cell r="Q31">
            <v>6.3344907407585039E-4</v>
          </cell>
        </row>
        <row r="32">
          <cell r="A32">
            <v>31</v>
          </cell>
          <cell r="B32" t="str">
            <v>GALLAY</v>
          </cell>
          <cell r="C32">
            <v>6.497685185203406E-4</v>
          </cell>
          <cell r="D32" t="str">
            <v>56,14</v>
          </cell>
          <cell r="E32" t="str">
            <v>00000056,14</v>
          </cell>
          <cell r="F32" t="str">
            <v>56,14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0</v>
          </cell>
          <cell r="O32">
            <v>6.4814814814996569E-4</v>
          </cell>
          <cell r="P32">
            <v>1.6203703703749142E-6</v>
          </cell>
          <cell r="Q32">
            <v>6.497685185203406E-4</v>
          </cell>
        </row>
        <row r="33">
          <cell r="A33">
            <v>32</v>
          </cell>
          <cell r="B33" t="str">
            <v>OLLAGNIER</v>
          </cell>
          <cell r="C33">
            <v>5.7384259259420176E-4</v>
          </cell>
          <cell r="D33" t="str">
            <v>49,58</v>
          </cell>
          <cell r="E33" t="str">
            <v>00000049,58</v>
          </cell>
          <cell r="F33" t="str">
            <v>49,58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5.6712962963121998E-4</v>
          </cell>
          <cell r="P33">
            <v>6.7129629629817875E-6</v>
          </cell>
          <cell r="Q33">
            <v>5.7384259259420176E-4</v>
          </cell>
        </row>
        <row r="34">
          <cell r="A34">
            <v>33</v>
          </cell>
          <cell r="B34" t="str">
            <v>DURINI</v>
          </cell>
          <cell r="C34">
            <v>5.9050925926091517E-4</v>
          </cell>
          <cell r="D34" t="str">
            <v>51,02</v>
          </cell>
          <cell r="E34" t="str">
            <v>00000051,02</v>
          </cell>
          <cell r="F34" t="str">
            <v>51,02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0</v>
          </cell>
          <cell r="O34">
            <v>5.9027777777943304E-4</v>
          </cell>
          <cell r="P34">
            <v>2.314814814821306E-7</v>
          </cell>
          <cell r="Q34">
            <v>5.9050925926091517E-4</v>
          </cell>
        </row>
        <row r="35">
          <cell r="A35">
            <v>34</v>
          </cell>
          <cell r="B35" t="str">
            <v>SAXOD</v>
          </cell>
          <cell r="C35" t="str">
            <v>Abs</v>
          </cell>
          <cell r="D35" t="str">
            <v>Abs</v>
          </cell>
          <cell r="E35" t="str">
            <v>00000000Abs</v>
          </cell>
          <cell r="F35" t="str">
            <v>Abs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0</v>
          </cell>
          <cell r="P35" t="e">
            <v>#VALUE!</v>
          </cell>
          <cell r="Q35" t="str">
            <v>Abs</v>
          </cell>
        </row>
        <row r="36">
          <cell r="A36">
            <v>35</v>
          </cell>
          <cell r="B36" t="str">
            <v>KIOUS</v>
          </cell>
          <cell r="C36">
            <v>8.6226851852093649E-4</v>
          </cell>
          <cell r="D36" t="str">
            <v>1:14.50</v>
          </cell>
          <cell r="E36" t="str">
            <v>00001:14.50</v>
          </cell>
          <cell r="F36" t="str">
            <v>1:14.50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6.9444444444639181E-4</v>
          </cell>
          <cell r="O36">
            <v>1.6203703703749142E-4</v>
          </cell>
          <cell r="P36">
            <v>5.7870370370532651E-6</v>
          </cell>
          <cell r="Q36">
            <v>8.6226851852093649E-4</v>
          </cell>
        </row>
        <row r="37">
          <cell r="A37">
            <v>36</v>
          </cell>
          <cell r="B37" t="str">
            <v>ANGOUNOU</v>
          </cell>
          <cell r="C37">
            <v>1.0597222222251939E-3</v>
          </cell>
          <cell r="D37" t="str">
            <v>1:31.56</v>
          </cell>
          <cell r="E37" t="str">
            <v>00001:31.56</v>
          </cell>
          <cell r="F37" t="str">
            <v>1:31.56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6.9444444444639181E-4</v>
          </cell>
          <cell r="O37">
            <v>3.5879629629730243E-4</v>
          </cell>
          <cell r="P37">
            <v>6.4814814814996569E-6</v>
          </cell>
          <cell r="Q37">
            <v>1.0597222222251939E-3</v>
          </cell>
        </row>
        <row r="38">
          <cell r="A38">
            <v>37</v>
          </cell>
          <cell r="B38" t="str">
            <v>DUBOIS</v>
          </cell>
          <cell r="C38">
            <v>7.8483796296516381E-4</v>
          </cell>
          <cell r="D38" t="str">
            <v>1:07.81</v>
          </cell>
          <cell r="E38" t="str">
            <v>00001:07.81</v>
          </cell>
          <cell r="F38" t="str">
            <v>1:07.81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6.9444444444639181E-4</v>
          </cell>
          <cell r="O38">
            <v>8.1018518518745711E-5</v>
          </cell>
          <cell r="P38">
            <v>9.3750000000262894E-6</v>
          </cell>
          <cell r="Q38">
            <v>7.8483796296516381E-4</v>
          </cell>
        </row>
        <row r="39">
          <cell r="A39">
            <v>38</v>
          </cell>
          <cell r="B39" t="str">
            <v>BOQUILLON</v>
          </cell>
          <cell r="C39">
            <v>8.6631944444687378E-4</v>
          </cell>
          <cell r="D39" t="str">
            <v>1:14.85</v>
          </cell>
          <cell r="E39" t="str">
            <v>00001:14.85</v>
          </cell>
          <cell r="F39" t="str">
            <v>1:14.85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6.9444444444639181E-4</v>
          </cell>
          <cell r="O39">
            <v>1.6203703703749142E-4</v>
          </cell>
          <cell r="P39">
            <v>9.8379629629905506E-6</v>
          </cell>
          <cell r="Q39">
            <v>8.6631944444687378E-4</v>
          </cell>
        </row>
        <row r="40">
          <cell r="A40">
            <v>39</v>
          </cell>
          <cell r="B40" t="str">
            <v>MOKHLES</v>
          </cell>
          <cell r="C40">
            <v>8.7048611111355213E-4</v>
          </cell>
          <cell r="D40" t="str">
            <v>1:15.21</v>
          </cell>
          <cell r="E40" t="str">
            <v>00001:15.21</v>
          </cell>
          <cell r="F40" t="str">
            <v>1:15.21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6.9444444444639181E-4</v>
          </cell>
          <cell r="O40">
            <v>1.7361111111159795E-4</v>
          </cell>
          <cell r="P40">
            <v>2.4305555555623713E-6</v>
          </cell>
          <cell r="Q40">
            <v>8.7048611111355213E-4</v>
          </cell>
        </row>
        <row r="41">
          <cell r="A41">
            <v>40</v>
          </cell>
          <cell r="B41" t="str">
            <v>SERRA</v>
          </cell>
          <cell r="C41">
            <v>8.5601851852091897E-4</v>
          </cell>
          <cell r="D41" t="str">
            <v>1:13.96</v>
          </cell>
          <cell r="E41" t="str">
            <v>00001:13.96</v>
          </cell>
          <cell r="F41" t="str">
            <v>1:13.96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6.9444444444639181E-4</v>
          </cell>
          <cell r="O41">
            <v>1.5046296296338489E-4</v>
          </cell>
          <cell r="P41">
            <v>1.1111111111142269E-5</v>
          </cell>
          <cell r="Q41">
            <v>8.5601851852091897E-4</v>
          </cell>
        </row>
        <row r="42">
          <cell r="A42">
            <v>41</v>
          </cell>
          <cell r="B42" t="str">
            <v>OLIVES</v>
          </cell>
          <cell r="C42">
            <v>8.1562500000228718E-4</v>
          </cell>
          <cell r="D42" t="str">
            <v>1:10.47</v>
          </cell>
          <cell r="E42" t="str">
            <v>00001:10.47</v>
          </cell>
          <cell r="F42" t="str">
            <v>1:10.47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6.9444444444639181E-4</v>
          </cell>
          <cell r="O42">
            <v>1.157407407410653E-4</v>
          </cell>
          <cell r="P42">
            <v>5.4398148148300692E-6</v>
          </cell>
          <cell r="Q42">
            <v>8.1562500000228718E-4</v>
          </cell>
        </row>
        <row r="43">
          <cell r="A43">
            <v>42</v>
          </cell>
          <cell r="B43" t="str">
            <v>LAUREAUX</v>
          </cell>
          <cell r="C43">
            <v>7.174768518538638E-4</v>
          </cell>
          <cell r="D43" t="str">
            <v>1:01.99</v>
          </cell>
          <cell r="E43" t="str">
            <v>00001:01.99</v>
          </cell>
          <cell r="F43" t="str">
            <v>1:01.99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6.9444444444639181E-4</v>
          </cell>
          <cell r="O43">
            <v>1.157407407410653E-5</v>
          </cell>
          <cell r="P43">
            <v>1.1458333333365465E-5</v>
          </cell>
          <cell r="Q43">
            <v>7.174768518538638E-4</v>
          </cell>
        </row>
        <row r="44">
          <cell r="A44">
            <v>43</v>
          </cell>
          <cell r="B44" t="str">
            <v>PILLON</v>
          </cell>
          <cell r="C44">
            <v>8.1145833333560883E-4</v>
          </cell>
          <cell r="D44" t="str">
            <v>1:10.11</v>
          </cell>
          <cell r="E44" t="str">
            <v>00001:10.11</v>
          </cell>
          <cell r="F44" t="str">
            <v>1:10.11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6.9444444444639181E-4</v>
          </cell>
          <cell r="O44">
            <v>1.157407407410653E-4</v>
          </cell>
          <cell r="P44">
            <v>1.2731481481517183E-6</v>
          </cell>
          <cell r="Q44">
            <v>8.1145833333560883E-4</v>
          </cell>
        </row>
        <row r="45">
          <cell r="A45">
            <v>44</v>
          </cell>
          <cell r="B45" t="str">
            <v>BOUTET</v>
          </cell>
          <cell r="C45">
            <v>7.1122685185384628E-4</v>
          </cell>
          <cell r="D45" t="str">
            <v>1:01.45</v>
          </cell>
          <cell r="E45" t="str">
            <v>00001:01.45</v>
          </cell>
          <cell r="F45" t="str">
            <v>1:01.45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6.9444444444639181E-4</v>
          </cell>
          <cell r="O45">
            <v>1.157407407410653E-5</v>
          </cell>
          <cell r="P45">
            <v>5.2083333333479385E-6</v>
          </cell>
          <cell r="Q45">
            <v>7.1122685185384628E-4</v>
          </cell>
        </row>
        <row r="46">
          <cell r="A46">
            <v>45</v>
          </cell>
          <cell r="B46" t="str">
            <v>LAMANNA</v>
          </cell>
          <cell r="C46">
            <v>7.9375000000222583E-4</v>
          </cell>
          <cell r="D46" t="str">
            <v>1:08.58</v>
          </cell>
          <cell r="E46" t="str">
            <v>00001:08.58</v>
          </cell>
          <cell r="F46" t="str">
            <v>1:08.58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6.9444444444639181E-4</v>
          </cell>
          <cell r="O46">
            <v>9.2592592592852241E-5</v>
          </cell>
          <cell r="P46">
            <v>6.7129629629817875E-6</v>
          </cell>
          <cell r="Q46">
            <v>7.9375000000222583E-4</v>
          </cell>
        </row>
        <row r="47">
          <cell r="A47">
            <v>46</v>
          </cell>
          <cell r="B47" t="str">
            <v>BERARD</v>
          </cell>
          <cell r="C47">
            <v>6.6354166666852737E-4</v>
          </cell>
          <cell r="D47" t="str">
            <v>57,33</v>
          </cell>
          <cell r="E47" t="str">
            <v>00000057,33</v>
          </cell>
          <cell r="F47" t="str">
            <v>57,33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0</v>
          </cell>
          <cell r="O47">
            <v>6.5972222222407222E-4</v>
          </cell>
          <cell r="P47">
            <v>3.8194444444551549E-6</v>
          </cell>
          <cell r="Q47">
            <v>6.6354166666852737E-4</v>
          </cell>
        </row>
        <row r="48">
          <cell r="A48">
            <v>47</v>
          </cell>
          <cell r="B48" t="str">
            <v>LEFEBVRE</v>
          </cell>
          <cell r="C48">
            <v>6.4421296296476947E-4</v>
          </cell>
          <cell r="D48" t="str">
            <v>55,66</v>
          </cell>
          <cell r="E48" t="str">
            <v>00000055,66</v>
          </cell>
          <cell r="F48" t="str">
            <v>55,66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0</v>
          </cell>
          <cell r="O48">
            <v>6.3657407407585916E-4</v>
          </cell>
          <cell r="P48">
            <v>7.6388888889103099E-6</v>
          </cell>
          <cell r="Q48">
            <v>6.4421296296476947E-4</v>
          </cell>
        </row>
        <row r="49">
          <cell r="A49">
            <v>48</v>
          </cell>
          <cell r="B49" t="str">
            <v>ANRIOT</v>
          </cell>
          <cell r="C49">
            <v>6.6562500000186655E-4</v>
          </cell>
          <cell r="D49" t="str">
            <v>57,51</v>
          </cell>
          <cell r="E49" t="str">
            <v>00000057,51</v>
          </cell>
          <cell r="F49" t="str">
            <v>57,51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0</v>
          </cell>
          <cell r="O49">
            <v>6.5972222222407222E-4</v>
          </cell>
          <cell r="P49">
            <v>5.9027777777943304E-6</v>
          </cell>
          <cell r="Q49">
            <v>6.6562500000186655E-4</v>
          </cell>
        </row>
        <row r="50">
          <cell r="A50">
            <v>49</v>
          </cell>
          <cell r="B50" t="str">
            <v>CHAMBAZ</v>
          </cell>
          <cell r="C50">
            <v>6.6053240740925967E-4</v>
          </cell>
          <cell r="D50" t="str">
            <v>57,07</v>
          </cell>
          <cell r="E50" t="str">
            <v>00000057,07</v>
          </cell>
          <cell r="F50" t="str">
            <v>57,07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0</v>
          </cell>
          <cell r="O50">
            <v>6.5972222222407222E-4</v>
          </cell>
          <cell r="P50">
            <v>8.1018518518745711E-7</v>
          </cell>
          <cell r="Q50">
            <v>6.6053240740925967E-4</v>
          </cell>
        </row>
        <row r="51">
          <cell r="A51">
            <v>50</v>
          </cell>
          <cell r="B51" t="str">
            <v>SOUQUE</v>
          </cell>
          <cell r="C51">
            <v>6.0868055555726242E-4</v>
          </cell>
          <cell r="D51" t="str">
            <v>52,59</v>
          </cell>
          <cell r="E51" t="str">
            <v>00000052,59</v>
          </cell>
          <cell r="F51" t="str">
            <v>52,59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0</v>
          </cell>
          <cell r="O51">
            <v>6.0185185185353957E-4</v>
          </cell>
          <cell r="P51">
            <v>6.8287037037228528E-6</v>
          </cell>
          <cell r="Q51">
            <v>6.0868055555726242E-4</v>
          </cell>
        </row>
        <row r="52">
          <cell r="A52">
            <v>51</v>
          </cell>
          <cell r="B52" t="str">
            <v>BAILLY</v>
          </cell>
          <cell r="C52">
            <v>7.6712962963178082E-4</v>
          </cell>
          <cell r="D52" t="str">
            <v>1:06.28</v>
          </cell>
          <cell r="E52" t="str">
            <v>00001:06.28</v>
          </cell>
          <cell r="F52" t="str">
            <v>1:06.28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6.9444444444639181E-4</v>
          </cell>
          <cell r="O52">
            <v>6.9444444444639181E-5</v>
          </cell>
          <cell r="P52">
            <v>3.2407407407498284E-6</v>
          </cell>
          <cell r="Q52">
            <v>7.6712962963178082E-4</v>
          </cell>
        </row>
        <row r="53">
          <cell r="A53">
            <v>52</v>
          </cell>
          <cell r="B53" t="str">
            <v>CHEFDEVILLE</v>
          </cell>
          <cell r="C53">
            <v>7.0219907407604318E-4</v>
          </cell>
          <cell r="D53" t="str">
            <v>1:00.67</v>
          </cell>
          <cell r="E53" t="str">
            <v>00001:00.67</v>
          </cell>
          <cell r="F53" t="str">
            <v>1:00.67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6.9444444444639181E-4</v>
          </cell>
          <cell r="O53">
            <v>0</v>
          </cell>
          <cell r="P53">
            <v>7.7546296296513752E-6</v>
          </cell>
          <cell r="Q53">
            <v>7.0219907407604318E-4</v>
          </cell>
        </row>
        <row r="54">
          <cell r="A54">
            <v>53</v>
          </cell>
          <cell r="B54" t="str">
            <v>CASSART</v>
          </cell>
          <cell r="C54">
            <v>6.5636574074258132E-4</v>
          </cell>
          <cell r="D54" t="str">
            <v>56,71</v>
          </cell>
          <cell r="E54" t="str">
            <v>00000056,71</v>
          </cell>
          <cell r="F54" t="str">
            <v>56,71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0</v>
          </cell>
          <cell r="O54">
            <v>6.4814814814996569E-4</v>
          </cell>
          <cell r="P54">
            <v>8.2175925926156364E-6</v>
          </cell>
          <cell r="Q54">
            <v>6.5636574074258132E-4</v>
          </cell>
        </row>
        <row r="55">
          <cell r="A55">
            <v>54</v>
          </cell>
          <cell r="B55" t="str">
            <v>DELATTRE</v>
          </cell>
          <cell r="C55">
            <v>7.4409722222430882E-4</v>
          </cell>
          <cell r="D55" t="str">
            <v>1:04.29</v>
          </cell>
          <cell r="E55" t="str">
            <v>00001:04.29</v>
          </cell>
          <cell r="F55" t="str">
            <v>1:04.29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6.9444444444639181E-4</v>
          </cell>
          <cell r="O55">
            <v>4.629629629642612E-5</v>
          </cell>
          <cell r="P55">
            <v>3.3564814814908937E-6</v>
          </cell>
          <cell r="Q55">
            <v>7.4409722222430882E-4</v>
          </cell>
        </row>
        <row r="56">
          <cell r="A56">
            <v>55</v>
          </cell>
          <cell r="B56" t="str">
            <v>LEDUC</v>
          </cell>
          <cell r="C56">
            <v>7.2233796296498854E-4</v>
          </cell>
          <cell r="D56" t="str">
            <v>1:02.41</v>
          </cell>
          <cell r="E56" t="str">
            <v>00001:02.41</v>
          </cell>
          <cell r="F56" t="str">
            <v>1:02.41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6.9444444444639181E-4</v>
          </cell>
          <cell r="O56">
            <v>2.314814814821306E-5</v>
          </cell>
          <cell r="P56">
            <v>4.7453703703836773E-6</v>
          </cell>
          <cell r="Q56">
            <v>7.2233796296498854E-4</v>
          </cell>
        </row>
        <row r="57">
          <cell r="A57">
            <v>56</v>
          </cell>
          <cell r="B57" t="str">
            <v>SEVILLANO</v>
          </cell>
          <cell r="C57">
            <v>6.8321759259450847E-4</v>
          </cell>
          <cell r="D57" t="str">
            <v>59,03</v>
          </cell>
          <cell r="E57" t="str">
            <v>00000059,03</v>
          </cell>
          <cell r="F57" t="str">
            <v>59,03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0</v>
          </cell>
          <cell r="O57">
            <v>6.8287037037228528E-4</v>
          </cell>
          <cell r="P57">
            <v>3.472222222231959E-7</v>
          </cell>
          <cell r="Q57">
            <v>6.8321759259450847E-4</v>
          </cell>
        </row>
        <row r="58">
          <cell r="A58">
            <v>57</v>
          </cell>
          <cell r="B58" t="str">
            <v>HUTA</v>
          </cell>
          <cell r="C58">
            <v>7.1192129629829267E-4</v>
          </cell>
          <cell r="D58" t="str">
            <v>1:01.51</v>
          </cell>
          <cell r="E58" t="str">
            <v>00001:01.51</v>
          </cell>
          <cell r="F58" t="str">
            <v>1:01.51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6.9444444444639181E-4</v>
          </cell>
          <cell r="O58">
            <v>1.157407407410653E-5</v>
          </cell>
          <cell r="P58">
            <v>5.9027777777943304E-6</v>
          </cell>
          <cell r="Q58">
            <v>7.1192129629829267E-4</v>
          </cell>
        </row>
        <row r="59">
          <cell r="A59">
            <v>58</v>
          </cell>
          <cell r="B59" t="str">
            <v>MATIGNON</v>
          </cell>
          <cell r="C59">
            <v>6.9560185185380246E-4</v>
          </cell>
          <cell r="D59" t="str">
            <v>1:00.10</v>
          </cell>
          <cell r="E59" t="str">
            <v>00001:00.10</v>
          </cell>
          <cell r="F59" t="str">
            <v>1:00.10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6.9444444444639181E-4</v>
          </cell>
          <cell r="O59">
            <v>0</v>
          </cell>
          <cell r="P59">
            <v>1.157407407410653E-6</v>
          </cell>
          <cell r="Q59">
            <v>6.9560185185380246E-4</v>
          </cell>
        </row>
        <row r="60">
          <cell r="A60">
            <v>59</v>
          </cell>
          <cell r="B60" t="str">
            <v>DUBOIS</v>
          </cell>
          <cell r="C60">
            <v>7.0798611111309645E-4</v>
          </cell>
          <cell r="D60" t="str">
            <v>1:01.17</v>
          </cell>
          <cell r="E60" t="str">
            <v>00001:01.17</v>
          </cell>
          <cell r="F60" t="str">
            <v>1:01.17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6.9444444444639181E-4</v>
          </cell>
          <cell r="O60">
            <v>1.157407407410653E-5</v>
          </cell>
          <cell r="P60">
            <v>1.9675925925981101E-6</v>
          </cell>
          <cell r="Q60">
            <v>7.0798611111309645E-4</v>
          </cell>
        </row>
        <row r="61">
          <cell r="A61">
            <v>61</v>
          </cell>
          <cell r="B61" t="str">
            <v>WEY</v>
          </cell>
          <cell r="C61" t="str">
            <v>Abd</v>
          </cell>
          <cell r="D61" t="str">
            <v>Abd</v>
          </cell>
          <cell r="E61" t="str">
            <v>00000000Abd</v>
          </cell>
          <cell r="F61" t="str">
            <v>Abd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0</v>
          </cell>
          <cell r="O61">
            <v>0</v>
          </cell>
          <cell r="P61" t="e">
            <v>#VALUE!</v>
          </cell>
          <cell r="Q61" t="str">
            <v>Abd</v>
          </cell>
        </row>
        <row r="62">
          <cell r="A62">
            <v>62</v>
          </cell>
          <cell r="B62" t="str">
            <v>BOUTROUE</v>
          </cell>
          <cell r="C62">
            <v>1.5575231481525158E-3</v>
          </cell>
          <cell r="D62" t="str">
            <v>2:14.57</v>
          </cell>
          <cell r="E62" t="str">
            <v>00002:14.57</v>
          </cell>
          <cell r="F62" t="str">
            <v>2:14.57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1.3888888888927836E-3</v>
          </cell>
          <cell r="O62">
            <v>1.6203703703749142E-4</v>
          </cell>
          <cell r="P62">
            <v>6.5972222222407222E-6</v>
          </cell>
          <cell r="Q62">
            <v>1.5575231481525158E-3</v>
          </cell>
        </row>
        <row r="63">
          <cell r="A63">
            <v>63</v>
          </cell>
          <cell r="B63" t="str">
            <v>LAVENANT</v>
          </cell>
          <cell r="C63">
            <v>6.3252314814992187E-4</v>
          </cell>
          <cell r="D63" t="str">
            <v>54,65</v>
          </cell>
          <cell r="E63" t="str">
            <v>00000054,65</v>
          </cell>
          <cell r="F63" t="str">
            <v>54,65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0</v>
          </cell>
          <cell r="O63">
            <v>6.2500000000175263E-4</v>
          </cell>
          <cell r="P63">
            <v>7.5231481481692446E-6</v>
          </cell>
          <cell r="Q63">
            <v>6.3252314814992187E-4</v>
          </cell>
        </row>
        <row r="64">
          <cell r="A64">
            <v>64</v>
          </cell>
          <cell r="B64" t="str">
            <v>PLANCHON</v>
          </cell>
          <cell r="C64">
            <v>6.6157407407592926E-4</v>
          </cell>
          <cell r="D64" t="str">
            <v>57,16</v>
          </cell>
          <cell r="E64" t="str">
            <v>00000057,16</v>
          </cell>
          <cell r="F64" t="str">
            <v>57,16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0</v>
          </cell>
          <cell r="O64">
            <v>6.5972222222407222E-4</v>
          </cell>
          <cell r="P64">
            <v>1.8518518518570448E-6</v>
          </cell>
          <cell r="Q64">
            <v>6.6157407407592926E-4</v>
          </cell>
        </row>
        <row r="65">
          <cell r="A65">
            <v>65</v>
          </cell>
          <cell r="B65" t="str">
            <v>GALTIER</v>
          </cell>
          <cell r="C65">
            <v>7.1944444444646191E-4</v>
          </cell>
          <cell r="D65" t="str">
            <v>1:02.16</v>
          </cell>
          <cell r="E65" t="str">
            <v>00001:02.16</v>
          </cell>
          <cell r="F65" t="str">
            <v>1:02.16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6.9444444444639181E-4</v>
          </cell>
          <cell r="O65">
            <v>2.314814814821306E-5</v>
          </cell>
          <cell r="P65">
            <v>1.8518518518570448E-6</v>
          </cell>
          <cell r="Q65">
            <v>7.1944444444646191E-4</v>
          </cell>
        </row>
        <row r="66">
          <cell r="A66">
            <v>66</v>
          </cell>
          <cell r="B66" t="str">
            <v>NGUYEN-HUU</v>
          </cell>
          <cell r="C66">
            <v>7.3217592592797909E-4</v>
          </cell>
          <cell r="D66" t="str">
            <v>1:03.26</v>
          </cell>
          <cell r="E66" t="str">
            <v>00001:03.26</v>
          </cell>
          <cell r="F66" t="str">
            <v>1:03.26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6.9444444444639181E-4</v>
          </cell>
          <cell r="O66">
            <v>3.472222222231959E-5</v>
          </cell>
          <cell r="P66">
            <v>3.0092592592676978E-6</v>
          </cell>
          <cell r="Q66">
            <v>7.3217592592797909E-4</v>
          </cell>
        </row>
        <row r="67">
          <cell r="A67">
            <v>67</v>
          </cell>
          <cell r="B67" t="str">
            <v>CANALE</v>
          </cell>
          <cell r="C67">
            <v>1.0179398148176693E-3</v>
          </cell>
          <cell r="D67" t="str">
            <v>1:27.95</v>
          </cell>
          <cell r="E67" t="str">
            <v>00001:27.95</v>
          </cell>
          <cell r="F67" t="str">
            <v>1:27.95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6.9444444444639181E-4</v>
          </cell>
          <cell r="O67">
            <v>3.1250000000087631E-4</v>
          </cell>
          <cell r="P67">
            <v>1.0995370370401204E-5</v>
          </cell>
          <cell r="Q67">
            <v>1.0179398148176693E-3</v>
          </cell>
        </row>
        <row r="68">
          <cell r="A68">
            <v>68</v>
          </cell>
          <cell r="B68" t="str">
            <v>ESTEBAN</v>
          </cell>
          <cell r="C68">
            <v>6.9791666666862377E-4</v>
          </cell>
          <cell r="D68" t="str">
            <v>1:00.30</v>
          </cell>
          <cell r="E68" t="str">
            <v>00001:00.30</v>
          </cell>
          <cell r="F68" t="str">
            <v>1:00.30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6.9444444444639181E-4</v>
          </cell>
          <cell r="O68">
            <v>0</v>
          </cell>
          <cell r="P68">
            <v>3.472222222231959E-6</v>
          </cell>
          <cell r="Q68">
            <v>6.9791666666862377E-4</v>
          </cell>
        </row>
        <row r="69">
          <cell r="A69">
            <v>69</v>
          </cell>
          <cell r="B69" t="str">
            <v>GERBEL</v>
          </cell>
          <cell r="C69">
            <v>8.0289351852076999E-4</v>
          </cell>
          <cell r="D69" t="str">
            <v>1:09.37</v>
          </cell>
          <cell r="E69" t="str">
            <v>00001:09.37</v>
          </cell>
          <cell r="F69" t="str">
            <v>1:09.37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6.9444444444639181E-4</v>
          </cell>
          <cell r="O69">
            <v>1.0416666666695877E-4</v>
          </cell>
          <cell r="P69">
            <v>4.2824074074194161E-6</v>
          </cell>
          <cell r="Q69">
            <v>8.0289351852076999E-4</v>
          </cell>
        </row>
        <row r="70">
          <cell r="A70">
            <v>70</v>
          </cell>
          <cell r="B70" t="str">
            <v>JOASSON</v>
          </cell>
          <cell r="C70">
            <v>6.2199074074248493E-4</v>
          </cell>
          <cell r="D70" t="str">
            <v>53,74</v>
          </cell>
          <cell r="E70" t="str">
            <v>00000053,74</v>
          </cell>
          <cell r="F70" t="str">
            <v>53,74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0</v>
          </cell>
          <cell r="O70">
            <v>6.134259259276461E-4</v>
          </cell>
          <cell r="P70">
            <v>8.5648148148388323E-6</v>
          </cell>
          <cell r="Q70">
            <v>6.2199074074248493E-4</v>
          </cell>
        </row>
        <row r="71">
          <cell r="A71">
            <v>71</v>
          </cell>
          <cell r="B71" t="str">
            <v>POUPART</v>
          </cell>
          <cell r="C71">
            <v>7.8692129629850298E-4</v>
          </cell>
          <cell r="D71" t="str">
            <v>1:07.99</v>
          </cell>
          <cell r="E71" t="str">
            <v>00001:07.99</v>
          </cell>
          <cell r="F71" t="str">
            <v>1:07.99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6.9444444444639181E-4</v>
          </cell>
          <cell r="O71">
            <v>8.1018518518745711E-5</v>
          </cell>
          <cell r="P71">
            <v>1.1458333333365465E-5</v>
          </cell>
          <cell r="Q71">
            <v>7.8692129629850298E-4</v>
          </cell>
        </row>
        <row r="72">
          <cell r="A72">
            <v>72</v>
          </cell>
          <cell r="B72" t="str">
            <v>SALVI</v>
          </cell>
          <cell r="C72">
            <v>1.1435185185217252E-3</v>
          </cell>
          <cell r="D72" t="str">
            <v>1:38.80</v>
          </cell>
          <cell r="E72" t="str">
            <v>00001:38.80</v>
          </cell>
          <cell r="F72" t="str">
            <v>1:38.80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6.9444444444639181E-4</v>
          </cell>
          <cell r="O72">
            <v>4.3981481481604814E-4</v>
          </cell>
          <cell r="P72">
            <v>9.2592592592852241E-6</v>
          </cell>
          <cell r="Q72">
            <v>1.1435185185217252E-3</v>
          </cell>
        </row>
        <row r="73">
          <cell r="A73">
            <v>73</v>
          </cell>
          <cell r="B73" t="str">
            <v>BERTHELOT</v>
          </cell>
          <cell r="C73">
            <v>6.5289351852034936E-4</v>
          </cell>
          <cell r="D73" t="str">
            <v>56,41</v>
          </cell>
          <cell r="E73" t="str">
            <v>00000056,41</v>
          </cell>
          <cell r="F73" t="str">
            <v>56,41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0</v>
          </cell>
          <cell r="O73">
            <v>6.4814814814996569E-4</v>
          </cell>
          <cell r="P73">
            <v>4.7453703703836773E-6</v>
          </cell>
          <cell r="Q73">
            <v>6.5289351852034936E-4</v>
          </cell>
        </row>
        <row r="74">
          <cell r="A74">
            <v>74</v>
          </cell>
          <cell r="B74" t="str">
            <v>BONNET</v>
          </cell>
          <cell r="C74">
            <v>9.9872685185465248E-4</v>
          </cell>
          <cell r="D74" t="str">
            <v>1:26.29</v>
          </cell>
          <cell r="E74" t="str">
            <v>00001:26.29</v>
          </cell>
          <cell r="F74" t="str">
            <v>1:26.29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6.9444444444639181E-4</v>
          </cell>
          <cell r="O74">
            <v>3.0092592592676978E-4</v>
          </cell>
          <cell r="P74">
            <v>3.3564814814908937E-6</v>
          </cell>
          <cell r="Q74">
            <v>9.9872685185465248E-4</v>
          </cell>
        </row>
        <row r="75">
          <cell r="A75">
            <v>75</v>
          </cell>
          <cell r="B75" t="str">
            <v>TREGUIER</v>
          </cell>
          <cell r="C75">
            <v>5.8819444444609386E-4</v>
          </cell>
          <cell r="D75" t="str">
            <v>50,82</v>
          </cell>
          <cell r="E75" t="str">
            <v>00000050,82</v>
          </cell>
          <cell r="F75" t="str">
            <v>50,82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0</v>
          </cell>
          <cell r="O75">
            <v>5.7870370370532651E-4</v>
          </cell>
          <cell r="P75">
            <v>9.4907407407673547E-6</v>
          </cell>
          <cell r="Q75">
            <v>5.8819444444609386E-4</v>
          </cell>
        </row>
        <row r="76">
          <cell r="A76">
            <v>76</v>
          </cell>
          <cell r="B76" t="str">
            <v>CHARMOT</v>
          </cell>
          <cell r="C76">
            <v>2.3312500000065373E-3</v>
          </cell>
          <cell r="D76" t="str">
            <v>3:21.42</v>
          </cell>
          <cell r="E76" t="str">
            <v>00003:21.42</v>
          </cell>
          <cell r="F76" t="str">
            <v>3:21.42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2.0833333333391754E-3</v>
          </cell>
          <cell r="O76">
            <v>2.4305555555623713E-4</v>
          </cell>
          <cell r="P76">
            <v>4.8611111111247426E-6</v>
          </cell>
          <cell r="Q76">
            <v>2.3312500000065373E-3</v>
          </cell>
        </row>
        <row r="77">
          <cell r="A77">
            <v>77</v>
          </cell>
          <cell r="B77" t="str">
            <v>TETAUD</v>
          </cell>
          <cell r="C77">
            <v>1.2148148148182214E-3</v>
          </cell>
          <cell r="D77" t="str">
            <v>1:44.96</v>
          </cell>
          <cell r="E77" t="str">
            <v>00001:44.96</v>
          </cell>
          <cell r="F77" t="str">
            <v>1:44.96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6.9444444444639181E-4</v>
          </cell>
          <cell r="O77">
            <v>5.0925925926068732E-4</v>
          </cell>
          <cell r="P77">
            <v>1.1111111111142269E-5</v>
          </cell>
          <cell r="Q77">
            <v>1.2148148148182214E-3</v>
          </cell>
        </row>
        <row r="78">
          <cell r="A78">
            <v>78</v>
          </cell>
          <cell r="B78" t="str">
            <v>AVEROUS</v>
          </cell>
          <cell r="C78">
            <v>1.6960648148195709E-3</v>
          </cell>
          <cell r="D78" t="str">
            <v>2:26.54</v>
          </cell>
          <cell r="E78" t="str">
            <v>00002:26.54</v>
          </cell>
          <cell r="F78" t="str">
            <v>2:26.54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1.3888888888927836E-3</v>
          </cell>
          <cell r="O78">
            <v>3.0092592592676978E-4</v>
          </cell>
          <cell r="P78">
            <v>6.2500000000175263E-6</v>
          </cell>
          <cell r="Q78">
            <v>1.6960648148195709E-3</v>
          </cell>
        </row>
        <row r="79">
          <cell r="A79">
            <v>79</v>
          </cell>
          <cell r="B79" t="str">
            <v>GRANGER</v>
          </cell>
          <cell r="C79">
            <v>8.5104166666905316E-4</v>
          </cell>
          <cell r="D79" t="str">
            <v>1:13.53</v>
          </cell>
          <cell r="E79" t="str">
            <v>00001:13.53</v>
          </cell>
          <cell r="F79" t="str">
            <v>1:13.53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6.9444444444639181E-4</v>
          </cell>
          <cell r="O79">
            <v>1.5046296296338489E-4</v>
          </cell>
          <cell r="P79">
            <v>6.134259259276461E-6</v>
          </cell>
          <cell r="Q79">
            <v>8.5104166666905316E-4</v>
          </cell>
        </row>
        <row r="80">
          <cell r="A80">
            <v>80</v>
          </cell>
          <cell r="B80" t="str">
            <v>LAROUDIE</v>
          </cell>
          <cell r="C80">
            <v>9.4120370370634303E-4</v>
          </cell>
          <cell r="D80" t="str">
            <v>1:21.32</v>
          </cell>
          <cell r="E80" t="str">
            <v>00001:21.32</v>
          </cell>
          <cell r="F80" t="str">
            <v>1:21.32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6.9444444444639181E-4</v>
          </cell>
          <cell r="O80">
            <v>2.4305555555623713E-4</v>
          </cell>
          <cell r="P80">
            <v>3.7037037037140896E-6</v>
          </cell>
          <cell r="Q80">
            <v>9.4120370370634303E-4</v>
          </cell>
        </row>
        <row r="81">
          <cell r="A81">
            <v>81</v>
          </cell>
          <cell r="B81" t="str">
            <v>LE ROY</v>
          </cell>
          <cell r="C81">
            <v>7.8090277777996759E-4</v>
          </cell>
          <cell r="D81" t="str">
            <v>1:07.47</v>
          </cell>
          <cell r="E81" t="str">
            <v>00001:07.47</v>
          </cell>
          <cell r="F81" t="str">
            <v>1:07.47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6.9444444444639181E-4</v>
          </cell>
          <cell r="O81">
            <v>8.1018518518745711E-5</v>
          </cell>
          <cell r="P81">
            <v>5.4398148148300692E-6</v>
          </cell>
          <cell r="Q81">
            <v>7.8090277777996759E-4</v>
          </cell>
        </row>
        <row r="82">
          <cell r="A82">
            <v>82</v>
          </cell>
          <cell r="B82" t="str">
            <v>DUBAND</v>
          </cell>
          <cell r="C82">
            <v>6.8877314815007961E-4</v>
          </cell>
          <cell r="D82" t="str">
            <v>59,51</v>
          </cell>
          <cell r="E82" t="str">
            <v>00000059,51</v>
          </cell>
          <cell r="F82" t="str">
            <v>59,51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0</v>
          </cell>
          <cell r="O82">
            <v>6.8287037037228528E-4</v>
          </cell>
          <cell r="P82">
            <v>5.9027777777943304E-6</v>
          </cell>
          <cell r="Q82">
            <v>6.8877314815007961E-4</v>
          </cell>
        </row>
        <row r="83">
          <cell r="A83">
            <v>83</v>
          </cell>
          <cell r="B83" t="str">
            <v>SFERRUZZA</v>
          </cell>
          <cell r="C83">
            <v>8.7060185185429319E-4</v>
          </cell>
          <cell r="D83" t="str">
            <v>1:15.22</v>
          </cell>
          <cell r="E83" t="str">
            <v>00001:15.22</v>
          </cell>
          <cell r="F83" t="str">
            <v>1:15.22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6.9444444444639181E-4</v>
          </cell>
          <cell r="O83">
            <v>1.7361111111159795E-4</v>
          </cell>
          <cell r="P83">
            <v>2.5462962963034366E-6</v>
          </cell>
          <cell r="Q83">
            <v>8.7060185185429319E-4</v>
          </cell>
        </row>
        <row r="84">
          <cell r="A84">
            <v>84</v>
          </cell>
          <cell r="B84" t="str">
            <v>JOULIE</v>
          </cell>
          <cell r="C84" t="str">
            <v>Abs</v>
          </cell>
          <cell r="D84" t="str">
            <v>Abs</v>
          </cell>
          <cell r="E84" t="str">
            <v>00000000Abs</v>
          </cell>
          <cell r="F84" t="str">
            <v>Abs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0</v>
          </cell>
          <cell r="O84">
            <v>0</v>
          </cell>
          <cell r="P84" t="e">
            <v>#VALUE!</v>
          </cell>
          <cell r="Q84" t="str">
            <v>Abs</v>
          </cell>
        </row>
        <row r="85">
          <cell r="A85">
            <v>85</v>
          </cell>
          <cell r="B85" t="str">
            <v>SADOK</v>
          </cell>
          <cell r="C85" t="str">
            <v>Abs</v>
          </cell>
          <cell r="D85" t="str">
            <v>Abs</v>
          </cell>
          <cell r="E85" t="str">
            <v>00000000Abs</v>
          </cell>
          <cell r="F85" t="str">
            <v>Abs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0</v>
          </cell>
          <cell r="O85">
            <v>0</v>
          </cell>
          <cell r="P85" t="e">
            <v>#VALUE!</v>
          </cell>
          <cell r="Q85" t="str">
            <v>Abs</v>
          </cell>
        </row>
        <row r="86">
          <cell r="A86">
            <v>86</v>
          </cell>
          <cell r="B86" t="str">
            <v>FERRERO</v>
          </cell>
          <cell r="C86">
            <v>7.7557870370587858E-4</v>
          </cell>
          <cell r="D86" t="str">
            <v>1:07.01</v>
          </cell>
          <cell r="E86" t="str">
            <v>00001:07.01</v>
          </cell>
          <cell r="F86" t="str">
            <v>1:07.01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6.9444444444639181E-4</v>
          </cell>
          <cell r="O86">
            <v>8.1018518518745711E-5</v>
          </cell>
          <cell r="P86">
            <v>1.157407407410653E-7</v>
          </cell>
          <cell r="Q86">
            <v>7.7557870370587858E-4</v>
          </cell>
        </row>
        <row r="87">
          <cell r="A87">
            <v>87</v>
          </cell>
          <cell r="B87" t="str">
            <v>FRANCIUS</v>
          </cell>
          <cell r="C87">
            <v>8.9722222222473821E-4</v>
          </cell>
          <cell r="D87" t="str">
            <v>1:17.52</v>
          </cell>
          <cell r="E87" t="str">
            <v>00001:17.52</v>
          </cell>
          <cell r="F87" t="str">
            <v>1:17.52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6.9444444444639181E-4</v>
          </cell>
          <cell r="O87">
            <v>1.9675925925981101E-4</v>
          </cell>
          <cell r="P87">
            <v>6.0185185185353957E-6</v>
          </cell>
          <cell r="Q87">
            <v>8.9722222222473821E-4</v>
          </cell>
        </row>
        <row r="88">
          <cell r="A88">
            <v>88</v>
          </cell>
          <cell r="B88" t="str">
            <v>DE PASSOS</v>
          </cell>
          <cell r="C88" t="str">
            <v>Abs</v>
          </cell>
          <cell r="D88" t="str">
            <v>Abs</v>
          </cell>
          <cell r="E88" t="str">
            <v>00000000Abs</v>
          </cell>
          <cell r="F88" t="str">
            <v>Abs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0</v>
          </cell>
          <cell r="O88">
            <v>0</v>
          </cell>
          <cell r="P88" t="e">
            <v>#VALUE!</v>
          </cell>
          <cell r="Q88" t="str">
            <v>Abs</v>
          </cell>
        </row>
        <row r="89">
          <cell r="A89">
            <v>89</v>
          </cell>
          <cell r="B89" t="str">
            <v>CHAIX</v>
          </cell>
          <cell r="C89" t="str">
            <v>Abs</v>
          </cell>
          <cell r="D89" t="str">
            <v>Abs</v>
          </cell>
          <cell r="E89" t="str">
            <v>00000000Abs</v>
          </cell>
          <cell r="F89" t="str">
            <v>Abs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0</v>
          </cell>
          <cell r="O89">
            <v>0</v>
          </cell>
          <cell r="P89" t="e">
            <v>#VALUE!</v>
          </cell>
          <cell r="Q89" t="str">
            <v>Abs</v>
          </cell>
        </row>
        <row r="90">
          <cell r="A90">
            <v>90</v>
          </cell>
          <cell r="B90" t="str">
            <v>PERRICHOT</v>
          </cell>
          <cell r="C90">
            <v>7.1689814815015847E-4</v>
          </cell>
          <cell r="D90" t="str">
            <v>1:01.94</v>
          </cell>
          <cell r="E90" t="str">
            <v>00001:01.94</v>
          </cell>
          <cell r="F90" t="str">
            <v>1:01.94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6.9444444444639181E-4</v>
          </cell>
          <cell r="O90">
            <v>1.157407407410653E-5</v>
          </cell>
          <cell r="P90">
            <v>1.0879629629660138E-5</v>
          </cell>
          <cell r="Q90">
            <v>7.1689814815015847E-4</v>
          </cell>
        </row>
        <row r="91">
          <cell r="A91">
            <v>91</v>
          </cell>
          <cell r="B91" t="str">
            <v>RAYMOND</v>
          </cell>
          <cell r="C91">
            <v>1.0694444444474434E-3</v>
          </cell>
          <cell r="D91" t="str">
            <v>1:32.40</v>
          </cell>
          <cell r="E91" t="str">
            <v>00001:32.40</v>
          </cell>
          <cell r="F91" t="str">
            <v>1:32.40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6.9444444444639181E-4</v>
          </cell>
          <cell r="O91">
            <v>3.7037037037140896E-4</v>
          </cell>
          <cell r="P91">
            <v>4.629629629642612E-6</v>
          </cell>
          <cell r="Q91">
            <v>1.0694444444474434E-3</v>
          </cell>
        </row>
        <row r="92">
          <cell r="A92">
            <v>92</v>
          </cell>
          <cell r="B92" t="str">
            <v>PEGOURIE</v>
          </cell>
          <cell r="C92">
            <v>6.8622685185377617E-4</v>
          </cell>
          <cell r="D92" t="str">
            <v>59,29</v>
          </cell>
          <cell r="E92" t="str">
            <v>00000059,29</v>
          </cell>
          <cell r="F92" t="str">
            <v>59,29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0</v>
          </cell>
          <cell r="O92">
            <v>6.8287037037228528E-4</v>
          </cell>
          <cell r="P92">
            <v>3.3564814814908937E-6</v>
          </cell>
          <cell r="Q92">
            <v>6.8622685185377617E-4</v>
          </cell>
        </row>
        <row r="93">
          <cell r="C93"/>
          <cell r="M93"/>
          <cell r="N93"/>
          <cell r="O93"/>
          <cell r="P93"/>
          <cell r="Q93"/>
        </row>
        <row r="94">
          <cell r="C94"/>
          <cell r="M94"/>
          <cell r="N94"/>
          <cell r="O94"/>
          <cell r="P94"/>
          <cell r="Q94"/>
        </row>
        <row r="95">
          <cell r="C95"/>
          <cell r="M95"/>
          <cell r="N95"/>
          <cell r="O95"/>
          <cell r="P95"/>
          <cell r="Q95"/>
        </row>
        <row r="96">
          <cell r="C96"/>
          <cell r="M96"/>
          <cell r="N96"/>
          <cell r="O96"/>
          <cell r="P96"/>
          <cell r="Q96"/>
        </row>
        <row r="97">
          <cell r="C97"/>
          <cell r="M97"/>
          <cell r="N97"/>
          <cell r="O97"/>
          <cell r="P97"/>
          <cell r="Q97"/>
        </row>
        <row r="98">
          <cell r="C98"/>
          <cell r="M98"/>
          <cell r="N98"/>
          <cell r="O98"/>
          <cell r="P98"/>
          <cell r="Q98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6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5.bin"/><Relationship Id="rId5" Type="http://schemas.openxmlformats.org/officeDocument/2006/relationships/image" Target="../media/image3.emf"/><Relationship Id="rId10" Type="http://schemas.openxmlformats.org/officeDocument/2006/relationships/image" Target="../media/image5.e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4.v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5.v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6.v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7.v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8.v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9.v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0.v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1.v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2.v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3.v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4.v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5.v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6.v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7.v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8.v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9.v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0.v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1.v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2.v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3.v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4.v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5.v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6.v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7.v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8.v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9.v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0.v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1.vml"/><Relationship Id="rId1" Type="http://schemas.openxmlformats.org/officeDocument/2006/relationships/printerSettings" Target="../printerSettings/printerSettings8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pageSetUpPr fitToPage="1"/>
  </sheetPr>
  <dimension ref="A1:V324"/>
  <sheetViews>
    <sheetView zoomScale="60" zoomScaleNormal="60" workbookViewId="0">
      <pane xSplit="4" ySplit="1" topLeftCell="E2" activePane="bottomRight" state="frozen"/>
      <selection activeCell="D15" sqref="D15"/>
      <selection pane="topRight" activeCell="D15" sqref="D15"/>
      <selection pane="bottomLeft" activeCell="D15" sqref="D15"/>
      <selection pane="bottomRight" activeCell="K54" sqref="K54"/>
    </sheetView>
  </sheetViews>
  <sheetFormatPr baseColWidth="10" defaultRowHeight="12.75" x14ac:dyDescent="0.2"/>
  <cols>
    <col min="1" max="1" width="8.5" style="2" customWidth="1"/>
    <col min="2" max="2" width="36.5" style="34" customWidth="1"/>
    <col min="3" max="3" width="7.83203125" style="34" customWidth="1"/>
    <col min="4" max="4" width="29.6640625" customWidth="1"/>
    <col min="5" max="15" width="14" style="24" customWidth="1"/>
    <col min="16" max="16" width="7.1640625" style="4" customWidth="1"/>
    <col min="17" max="17" width="9.1640625" style="4" bestFit="1" customWidth="1"/>
    <col min="18" max="18" width="9.33203125" style="4" customWidth="1"/>
    <col min="19" max="19" width="15.83203125" style="4" customWidth="1"/>
    <col min="20" max="21" width="14.5" style="4" customWidth="1"/>
    <col min="22" max="22" width="16.5" style="4" customWidth="1"/>
    <col min="23" max="24" width="15.83203125" customWidth="1"/>
  </cols>
  <sheetData>
    <row r="1" spans="1:18" s="11" customFormat="1" ht="84" customHeight="1" x14ac:dyDescent="0.2">
      <c r="A1" s="9" t="s">
        <v>0</v>
      </c>
      <c r="B1" s="9" t="s">
        <v>87</v>
      </c>
      <c r="C1" s="9" t="s">
        <v>88</v>
      </c>
      <c r="D1" s="9" t="s">
        <v>1</v>
      </c>
      <c r="E1" s="9" t="s">
        <v>22</v>
      </c>
      <c r="F1" s="9" t="s">
        <v>23</v>
      </c>
      <c r="G1" s="9" t="s">
        <v>89</v>
      </c>
      <c r="H1" s="9" t="s">
        <v>90</v>
      </c>
      <c r="I1" s="9" t="s">
        <v>26</v>
      </c>
      <c r="J1" s="9" t="s">
        <v>91</v>
      </c>
      <c r="K1" s="9" t="s">
        <v>2</v>
      </c>
      <c r="L1" s="9" t="s">
        <v>92</v>
      </c>
      <c r="M1" s="9" t="s">
        <v>93</v>
      </c>
      <c r="N1" s="9" t="s">
        <v>95</v>
      </c>
      <c r="O1" s="9" t="s">
        <v>83</v>
      </c>
      <c r="P1" s="9" t="s">
        <v>25</v>
      </c>
      <c r="Q1" s="18" t="s">
        <v>21</v>
      </c>
      <c r="R1" s="9" t="s">
        <v>24</v>
      </c>
    </row>
    <row r="2" spans="1:18" x14ac:dyDescent="0.2">
      <c r="B2" s="34" t="s">
        <v>387</v>
      </c>
      <c r="C2" s="34" t="s">
        <v>99</v>
      </c>
      <c r="D2" t="s">
        <v>166</v>
      </c>
      <c r="E2" s="24">
        <v>1000</v>
      </c>
      <c r="F2" s="24">
        <v>1000</v>
      </c>
      <c r="G2" s="24">
        <v>1000</v>
      </c>
      <c r="H2" s="24">
        <v>1000</v>
      </c>
      <c r="I2" s="24">
        <v>1000</v>
      </c>
      <c r="J2" s="24">
        <v>1000</v>
      </c>
      <c r="K2" s="24">
        <v>1000</v>
      </c>
      <c r="L2" s="24">
        <v>1000</v>
      </c>
      <c r="M2" s="24">
        <v>1000</v>
      </c>
      <c r="N2" s="24">
        <v>1000</v>
      </c>
      <c r="O2" s="24">
        <v>1000</v>
      </c>
    </row>
    <row r="3" spans="1:18" x14ac:dyDescent="0.2">
      <c r="B3" s="34" t="s">
        <v>150</v>
      </c>
      <c r="C3" s="34" t="s">
        <v>100</v>
      </c>
      <c r="D3" t="s">
        <v>164</v>
      </c>
      <c r="E3" s="24">
        <v>1000</v>
      </c>
      <c r="F3" s="24">
        <v>1000</v>
      </c>
      <c r="G3" s="24">
        <v>1000</v>
      </c>
      <c r="H3" s="24">
        <v>1000</v>
      </c>
      <c r="I3" s="24">
        <v>1000</v>
      </c>
      <c r="J3" s="24">
        <v>1000</v>
      </c>
      <c r="K3" s="24">
        <v>1000</v>
      </c>
      <c r="L3" s="24">
        <v>1000</v>
      </c>
      <c r="M3" s="24">
        <v>1000</v>
      </c>
      <c r="N3" s="24">
        <v>1000</v>
      </c>
      <c r="O3" s="24">
        <v>1000</v>
      </c>
    </row>
    <row r="4" spans="1:18" x14ac:dyDescent="0.2">
      <c r="B4" s="34" t="s">
        <v>151</v>
      </c>
      <c r="C4" s="34" t="s">
        <v>100</v>
      </c>
      <c r="D4" t="s">
        <v>165</v>
      </c>
      <c r="E4" s="24">
        <v>1000</v>
      </c>
      <c r="F4" s="24">
        <v>1000</v>
      </c>
      <c r="G4" s="24">
        <v>1000</v>
      </c>
      <c r="H4" s="24">
        <v>1000</v>
      </c>
      <c r="I4" s="24">
        <v>1000</v>
      </c>
      <c r="J4" s="24">
        <v>1000</v>
      </c>
      <c r="K4" s="24">
        <v>1000</v>
      </c>
      <c r="L4" s="24">
        <v>1000</v>
      </c>
      <c r="M4" s="24">
        <v>1000</v>
      </c>
      <c r="N4" s="24">
        <v>1000</v>
      </c>
      <c r="O4" s="24">
        <v>7</v>
      </c>
    </row>
    <row r="5" spans="1:18" x14ac:dyDescent="0.2">
      <c r="B5" s="34" t="s">
        <v>192</v>
      </c>
      <c r="C5" s="34" t="s">
        <v>99</v>
      </c>
      <c r="D5" t="s">
        <v>161</v>
      </c>
      <c r="E5" s="24">
        <v>1000</v>
      </c>
      <c r="F5" s="24">
        <v>1000</v>
      </c>
      <c r="G5" s="24">
        <v>1000</v>
      </c>
      <c r="H5" s="24">
        <v>1000</v>
      </c>
      <c r="I5" s="24">
        <v>1000</v>
      </c>
      <c r="J5" s="24">
        <v>25</v>
      </c>
      <c r="K5" s="24">
        <v>1000</v>
      </c>
      <c r="L5" s="24">
        <v>1000</v>
      </c>
      <c r="M5" s="24">
        <v>1000</v>
      </c>
      <c r="N5" s="24">
        <v>1000</v>
      </c>
      <c r="O5" s="24">
        <v>1000</v>
      </c>
    </row>
    <row r="6" spans="1:18" x14ac:dyDescent="0.2">
      <c r="B6" s="34" t="s">
        <v>265</v>
      </c>
      <c r="C6" s="34" t="s">
        <v>98</v>
      </c>
      <c r="D6" t="s">
        <v>44</v>
      </c>
      <c r="E6" s="24">
        <v>1000</v>
      </c>
      <c r="F6" s="24">
        <v>9</v>
      </c>
      <c r="G6" s="24">
        <v>1000</v>
      </c>
      <c r="H6" s="24">
        <v>1000</v>
      </c>
      <c r="I6" s="24">
        <v>1000</v>
      </c>
      <c r="J6" s="24">
        <v>1000</v>
      </c>
      <c r="K6" s="24">
        <v>1000</v>
      </c>
      <c r="L6" s="24">
        <v>1000</v>
      </c>
      <c r="M6" s="24">
        <v>1000</v>
      </c>
      <c r="N6" s="24">
        <v>1000</v>
      </c>
      <c r="O6" s="24">
        <v>1000</v>
      </c>
    </row>
    <row r="7" spans="1:18" x14ac:dyDescent="0.2">
      <c r="B7" s="34" t="s">
        <v>200</v>
      </c>
      <c r="C7" s="34" t="s">
        <v>99</v>
      </c>
      <c r="D7" t="s">
        <v>160</v>
      </c>
    </row>
    <row r="8" spans="1:18" x14ac:dyDescent="0.2">
      <c r="B8" s="34" t="s">
        <v>175</v>
      </c>
      <c r="C8" s="34" t="s">
        <v>99</v>
      </c>
      <c r="D8" t="s">
        <v>162</v>
      </c>
    </row>
    <row r="9" spans="1:18" x14ac:dyDescent="0.2">
      <c r="B9" s="34" t="s">
        <v>251</v>
      </c>
      <c r="C9" s="34" t="s">
        <v>98</v>
      </c>
      <c r="D9" t="s">
        <v>45</v>
      </c>
    </row>
    <row r="10" spans="1:18" x14ac:dyDescent="0.2">
      <c r="B10" s="34" t="s">
        <v>60</v>
      </c>
      <c r="C10" s="34" t="s">
        <v>99</v>
      </c>
      <c r="D10" t="s">
        <v>167</v>
      </c>
    </row>
    <row r="11" spans="1:18" x14ac:dyDescent="0.2">
      <c r="B11" s="34" t="s">
        <v>189</v>
      </c>
      <c r="C11" s="34" t="s">
        <v>99</v>
      </c>
      <c r="D11" t="s">
        <v>164</v>
      </c>
    </row>
    <row r="12" spans="1:18" x14ac:dyDescent="0.2">
      <c r="B12" s="34" t="s">
        <v>384</v>
      </c>
      <c r="C12" s="34" t="s">
        <v>99</v>
      </c>
      <c r="D12" t="s">
        <v>164</v>
      </c>
    </row>
    <row r="13" spans="1:18" x14ac:dyDescent="0.2">
      <c r="B13" s="34" t="s">
        <v>127</v>
      </c>
      <c r="C13" s="34" t="s">
        <v>100</v>
      </c>
      <c r="D13" t="s">
        <v>160</v>
      </c>
    </row>
    <row r="14" spans="1:18" x14ac:dyDescent="0.2">
      <c r="B14" s="34" t="s">
        <v>77</v>
      </c>
      <c r="C14" s="34" t="s">
        <v>99</v>
      </c>
      <c r="D14" t="s">
        <v>31</v>
      </c>
    </row>
    <row r="15" spans="1:18" x14ac:dyDescent="0.2">
      <c r="B15" s="34" t="s">
        <v>129</v>
      </c>
      <c r="C15" s="34" t="s">
        <v>100</v>
      </c>
      <c r="D15" t="s">
        <v>161</v>
      </c>
    </row>
    <row r="16" spans="1:18" x14ac:dyDescent="0.2">
      <c r="B16" s="34" t="s">
        <v>82</v>
      </c>
      <c r="C16" s="34" t="s">
        <v>100</v>
      </c>
      <c r="D16" t="s">
        <v>31</v>
      </c>
    </row>
    <row r="17" spans="2:4" x14ac:dyDescent="0.2">
      <c r="B17" s="34" t="s">
        <v>205</v>
      </c>
      <c r="C17" s="34" t="s">
        <v>99</v>
      </c>
      <c r="D17" t="s">
        <v>211</v>
      </c>
    </row>
    <row r="18" spans="2:4" x14ac:dyDescent="0.2">
      <c r="B18" s="34" t="s">
        <v>103</v>
      </c>
      <c r="C18" s="34" t="s">
        <v>99</v>
      </c>
      <c r="D18" t="s">
        <v>44</v>
      </c>
    </row>
    <row r="19" spans="2:4" x14ac:dyDescent="0.2">
      <c r="B19" s="34" t="s">
        <v>308</v>
      </c>
      <c r="C19" s="34" t="s">
        <v>97</v>
      </c>
      <c r="D19" t="s">
        <v>164</v>
      </c>
    </row>
    <row r="20" spans="2:4" x14ac:dyDescent="0.2">
      <c r="B20" s="34" t="s">
        <v>353</v>
      </c>
      <c r="C20" s="34" t="s">
        <v>97</v>
      </c>
      <c r="D20" t="s">
        <v>309</v>
      </c>
    </row>
    <row r="21" spans="2:4" x14ac:dyDescent="0.2">
      <c r="B21" s="34" t="s">
        <v>66</v>
      </c>
      <c r="C21" s="34" t="s">
        <v>97</v>
      </c>
      <c r="D21" t="s">
        <v>167</v>
      </c>
    </row>
    <row r="22" spans="2:4" x14ac:dyDescent="0.2">
      <c r="B22" s="34" t="s">
        <v>340</v>
      </c>
      <c r="C22" s="34" t="s">
        <v>98</v>
      </c>
      <c r="D22" t="s">
        <v>45</v>
      </c>
    </row>
    <row r="23" spans="2:4" x14ac:dyDescent="0.2">
      <c r="B23" s="34" t="s">
        <v>347</v>
      </c>
      <c r="C23" s="34" t="s">
        <v>97</v>
      </c>
      <c r="D23" t="s">
        <v>31</v>
      </c>
    </row>
    <row r="24" spans="2:4" x14ac:dyDescent="0.2">
      <c r="B24" s="34" t="s">
        <v>317</v>
      </c>
      <c r="C24" s="34" t="s">
        <v>100</v>
      </c>
      <c r="D24" t="s">
        <v>164</v>
      </c>
    </row>
    <row r="25" spans="2:4" x14ac:dyDescent="0.2">
      <c r="B25" s="34" t="s">
        <v>216</v>
      </c>
      <c r="C25" s="34" t="s">
        <v>99</v>
      </c>
      <c r="D25" t="s">
        <v>164</v>
      </c>
    </row>
    <row r="26" spans="2:4" x14ac:dyDescent="0.2">
      <c r="B26" s="34" t="s">
        <v>194</v>
      </c>
      <c r="C26" s="34" t="s">
        <v>99</v>
      </c>
      <c r="D26" t="s">
        <v>162</v>
      </c>
    </row>
    <row r="27" spans="2:4" x14ac:dyDescent="0.2">
      <c r="B27" s="34" t="s">
        <v>104</v>
      </c>
      <c r="C27" s="34" t="s">
        <v>99</v>
      </c>
      <c r="D27" t="s">
        <v>44</v>
      </c>
    </row>
    <row r="28" spans="2:4" x14ac:dyDescent="0.2">
      <c r="B28" s="34" t="s">
        <v>131</v>
      </c>
      <c r="C28" s="34" t="s">
        <v>100</v>
      </c>
      <c r="D28" t="s">
        <v>162</v>
      </c>
    </row>
    <row r="29" spans="2:4" x14ac:dyDescent="0.2">
      <c r="B29" s="34" t="s">
        <v>259</v>
      </c>
      <c r="C29" s="34" t="s">
        <v>98</v>
      </c>
      <c r="D29" t="s">
        <v>211</v>
      </c>
    </row>
    <row r="30" spans="2:4" x14ac:dyDescent="0.2">
      <c r="B30" s="34" t="s">
        <v>376</v>
      </c>
      <c r="C30" s="34" t="s">
        <v>99</v>
      </c>
      <c r="D30" t="s">
        <v>45</v>
      </c>
    </row>
    <row r="31" spans="2:4" x14ac:dyDescent="0.2">
      <c r="B31" s="34" t="s">
        <v>360</v>
      </c>
      <c r="C31" s="34" t="s">
        <v>99</v>
      </c>
      <c r="D31" t="s">
        <v>164</v>
      </c>
    </row>
    <row r="32" spans="2:4" x14ac:dyDescent="0.2">
      <c r="B32" s="34" t="s">
        <v>325</v>
      </c>
      <c r="C32" s="34" t="s">
        <v>100</v>
      </c>
      <c r="D32" t="s">
        <v>211</v>
      </c>
    </row>
    <row r="33" spans="2:4" x14ac:dyDescent="0.2">
      <c r="B33" s="34" t="s">
        <v>282</v>
      </c>
      <c r="C33" s="34" t="s">
        <v>97</v>
      </c>
      <c r="D33" t="s">
        <v>210</v>
      </c>
    </row>
    <row r="34" spans="2:4" x14ac:dyDescent="0.2">
      <c r="B34" s="34" t="s">
        <v>134</v>
      </c>
      <c r="C34" s="34" t="s">
        <v>100</v>
      </c>
      <c r="D34" t="s">
        <v>164</v>
      </c>
    </row>
    <row r="35" spans="2:4" x14ac:dyDescent="0.2">
      <c r="B35" s="34" t="s">
        <v>349</v>
      </c>
      <c r="C35" s="34" t="s">
        <v>97</v>
      </c>
      <c r="D35" t="s">
        <v>309</v>
      </c>
    </row>
    <row r="36" spans="2:4" x14ac:dyDescent="0.2">
      <c r="B36" s="34" t="s">
        <v>292</v>
      </c>
      <c r="C36" s="34" t="s">
        <v>97</v>
      </c>
      <c r="D36" t="s">
        <v>211</v>
      </c>
    </row>
    <row r="37" spans="2:4" x14ac:dyDescent="0.2">
      <c r="B37" s="34" t="s">
        <v>232</v>
      </c>
      <c r="C37" s="34" t="s">
        <v>99</v>
      </c>
      <c r="D37" t="s">
        <v>45</v>
      </c>
    </row>
    <row r="38" spans="2:4" x14ac:dyDescent="0.2">
      <c r="B38" s="34" t="s">
        <v>57</v>
      </c>
      <c r="C38" s="34" t="s">
        <v>99</v>
      </c>
      <c r="D38" t="s">
        <v>161</v>
      </c>
    </row>
    <row r="39" spans="2:4" x14ac:dyDescent="0.2">
      <c r="B39" s="34" t="s">
        <v>268</v>
      </c>
      <c r="C39" s="34" t="s">
        <v>97</v>
      </c>
      <c r="D39" t="s">
        <v>209</v>
      </c>
    </row>
    <row r="40" spans="2:4" x14ac:dyDescent="0.2">
      <c r="B40" s="34" t="s">
        <v>146</v>
      </c>
      <c r="C40" s="34" t="s">
        <v>100</v>
      </c>
      <c r="D40" t="s">
        <v>160</v>
      </c>
    </row>
    <row r="41" spans="2:4" x14ac:dyDescent="0.2">
      <c r="B41" s="34" t="s">
        <v>171</v>
      </c>
      <c r="C41" s="34" t="s">
        <v>99</v>
      </c>
      <c r="D41" t="s">
        <v>160</v>
      </c>
    </row>
    <row r="42" spans="2:4" x14ac:dyDescent="0.2">
      <c r="B42" s="34" t="s">
        <v>147</v>
      </c>
      <c r="C42" s="34" t="s">
        <v>100</v>
      </c>
      <c r="D42" t="s">
        <v>170</v>
      </c>
    </row>
    <row r="43" spans="2:4" x14ac:dyDescent="0.2">
      <c r="B43" s="34" t="s">
        <v>58</v>
      </c>
      <c r="C43" s="34" t="s">
        <v>99</v>
      </c>
      <c r="D43" t="s">
        <v>161</v>
      </c>
    </row>
    <row r="44" spans="2:4" x14ac:dyDescent="0.2">
      <c r="B44" s="34" t="s">
        <v>80</v>
      </c>
      <c r="C44" s="34" t="s">
        <v>96</v>
      </c>
      <c r="D44" t="s">
        <v>31</v>
      </c>
    </row>
    <row r="45" spans="2:4" x14ac:dyDescent="0.2">
      <c r="B45" s="34" t="s">
        <v>310</v>
      </c>
      <c r="C45" s="34" t="s">
        <v>100</v>
      </c>
      <c r="D45" t="s">
        <v>31</v>
      </c>
    </row>
    <row r="46" spans="2:4" x14ac:dyDescent="0.2">
      <c r="B46" s="34" t="s">
        <v>71</v>
      </c>
      <c r="C46" s="34" t="s">
        <v>97</v>
      </c>
      <c r="D46" t="s">
        <v>31</v>
      </c>
    </row>
    <row r="47" spans="2:4" x14ac:dyDescent="0.2">
      <c r="B47" s="34" t="s">
        <v>389</v>
      </c>
      <c r="C47" s="34" t="s">
        <v>99</v>
      </c>
      <c r="D47" t="s">
        <v>211</v>
      </c>
    </row>
    <row r="48" spans="2:4" x14ac:dyDescent="0.2">
      <c r="B48" s="34" t="s">
        <v>267</v>
      </c>
      <c r="C48" s="34" t="s">
        <v>97</v>
      </c>
      <c r="D48" t="s">
        <v>209</v>
      </c>
    </row>
    <row r="49" spans="2:4" x14ac:dyDescent="0.2">
      <c r="B49" s="34" t="s">
        <v>239</v>
      </c>
      <c r="C49" s="34" t="s">
        <v>99</v>
      </c>
      <c r="D49" t="s">
        <v>211</v>
      </c>
    </row>
    <row r="50" spans="2:4" x14ac:dyDescent="0.2">
      <c r="B50" s="34" t="s">
        <v>359</v>
      </c>
      <c r="C50" s="34" t="s">
        <v>99</v>
      </c>
      <c r="D50" t="s">
        <v>209</v>
      </c>
    </row>
    <row r="51" spans="2:4" x14ac:dyDescent="0.2">
      <c r="B51" s="34" t="s">
        <v>193</v>
      </c>
      <c r="C51" s="34" t="s">
        <v>99</v>
      </c>
      <c r="D51" t="s">
        <v>162</v>
      </c>
    </row>
    <row r="52" spans="2:4" x14ac:dyDescent="0.2">
      <c r="B52" s="34" t="s">
        <v>296</v>
      </c>
      <c r="C52" s="34" t="s">
        <v>97</v>
      </c>
      <c r="D52" t="s">
        <v>165</v>
      </c>
    </row>
    <row r="53" spans="2:4" x14ac:dyDescent="0.2">
      <c r="B53" s="34" t="s">
        <v>63</v>
      </c>
      <c r="C53" s="34" t="s">
        <v>97</v>
      </c>
      <c r="D53" t="s">
        <v>167</v>
      </c>
    </row>
    <row r="54" spans="2:4" x14ac:dyDescent="0.2">
      <c r="B54" s="34" t="s">
        <v>295</v>
      </c>
      <c r="C54" s="34" t="s">
        <v>97</v>
      </c>
      <c r="D54" t="s">
        <v>45</v>
      </c>
    </row>
    <row r="55" spans="2:4" x14ac:dyDescent="0.2">
      <c r="B55" s="34" t="s">
        <v>374</v>
      </c>
      <c r="C55" s="34" t="s">
        <v>99</v>
      </c>
      <c r="D55" t="s">
        <v>45</v>
      </c>
    </row>
    <row r="56" spans="2:4" x14ac:dyDescent="0.2">
      <c r="B56" s="34" t="s">
        <v>306</v>
      </c>
      <c r="C56" s="34" t="s">
        <v>97</v>
      </c>
      <c r="D56" t="s">
        <v>45</v>
      </c>
    </row>
    <row r="57" spans="2:4" x14ac:dyDescent="0.2">
      <c r="B57" s="34" t="s">
        <v>64</v>
      </c>
      <c r="C57" s="34" t="s">
        <v>97</v>
      </c>
      <c r="D57" t="s">
        <v>161</v>
      </c>
    </row>
    <row r="58" spans="2:4" x14ac:dyDescent="0.2">
      <c r="B58" s="34" t="s">
        <v>348</v>
      </c>
      <c r="C58" s="34" t="s">
        <v>97</v>
      </c>
      <c r="D58" t="s">
        <v>31</v>
      </c>
    </row>
    <row r="59" spans="2:4" x14ac:dyDescent="0.2">
      <c r="B59" s="34" t="s">
        <v>399</v>
      </c>
      <c r="C59" s="34" t="s">
        <v>96</v>
      </c>
      <c r="D59" t="s">
        <v>211</v>
      </c>
    </row>
    <row r="60" spans="2:4" x14ac:dyDescent="0.2">
      <c r="B60" s="34" t="s">
        <v>392</v>
      </c>
      <c r="C60" s="34" t="s">
        <v>99</v>
      </c>
      <c r="D60" t="s">
        <v>163</v>
      </c>
    </row>
    <row r="61" spans="2:4" x14ac:dyDescent="0.2">
      <c r="B61" s="34" t="s">
        <v>271</v>
      </c>
      <c r="C61" s="34" t="s">
        <v>97</v>
      </c>
      <c r="D61" t="s">
        <v>163</v>
      </c>
    </row>
    <row r="62" spans="2:4" x14ac:dyDescent="0.2">
      <c r="B62" s="34" t="s">
        <v>219</v>
      </c>
      <c r="C62" s="34" t="s">
        <v>99</v>
      </c>
      <c r="D62" t="s">
        <v>165</v>
      </c>
    </row>
    <row r="63" spans="2:4" x14ac:dyDescent="0.2">
      <c r="B63" s="34" t="s">
        <v>319</v>
      </c>
      <c r="C63" s="34" t="s">
        <v>100</v>
      </c>
      <c r="D63" t="s">
        <v>32</v>
      </c>
    </row>
    <row r="64" spans="2:4" x14ac:dyDescent="0.2">
      <c r="B64" s="34" t="s">
        <v>154</v>
      </c>
      <c r="C64" s="34" t="s">
        <v>100</v>
      </c>
      <c r="D64" t="s">
        <v>160</v>
      </c>
    </row>
    <row r="65" spans="2:4" x14ac:dyDescent="0.2">
      <c r="B65" s="34" t="s">
        <v>318</v>
      </c>
      <c r="C65" s="34" t="s">
        <v>100</v>
      </c>
      <c r="D65" t="s">
        <v>45</v>
      </c>
    </row>
    <row r="66" spans="2:4" x14ac:dyDescent="0.2">
      <c r="B66" s="34" t="s">
        <v>75</v>
      </c>
      <c r="C66" s="34" t="s">
        <v>99</v>
      </c>
      <c r="D66" t="s">
        <v>248</v>
      </c>
    </row>
    <row r="67" spans="2:4" x14ac:dyDescent="0.2">
      <c r="B67" s="34" t="s">
        <v>188</v>
      </c>
      <c r="C67" s="34" t="s">
        <v>99</v>
      </c>
      <c r="D67" t="s">
        <v>44</v>
      </c>
    </row>
    <row r="68" spans="2:4" x14ac:dyDescent="0.2">
      <c r="B68" s="34" t="s">
        <v>380</v>
      </c>
      <c r="C68" s="34" t="s">
        <v>99</v>
      </c>
      <c r="D68" t="s">
        <v>309</v>
      </c>
    </row>
    <row r="69" spans="2:4" x14ac:dyDescent="0.2">
      <c r="B69" s="34" t="s">
        <v>322</v>
      </c>
      <c r="C69" s="34" t="s">
        <v>100</v>
      </c>
      <c r="D69" t="s">
        <v>211</v>
      </c>
    </row>
    <row r="70" spans="2:4" x14ac:dyDescent="0.2">
      <c r="B70" s="34" t="s">
        <v>315</v>
      </c>
      <c r="C70" s="34" t="s">
        <v>100</v>
      </c>
      <c r="D70" t="s">
        <v>309</v>
      </c>
    </row>
    <row r="71" spans="2:4" x14ac:dyDescent="0.2">
      <c r="B71" s="34" t="s">
        <v>358</v>
      </c>
      <c r="C71" s="34" t="s">
        <v>99</v>
      </c>
      <c r="D71" t="s">
        <v>377</v>
      </c>
    </row>
    <row r="72" spans="2:4" x14ac:dyDescent="0.2">
      <c r="B72" s="34" t="s">
        <v>149</v>
      </c>
      <c r="C72" s="34" t="s">
        <v>100</v>
      </c>
      <c r="D72" t="s">
        <v>44</v>
      </c>
    </row>
    <row r="73" spans="2:4" x14ac:dyDescent="0.2">
      <c r="B73" s="34" t="s">
        <v>321</v>
      </c>
      <c r="C73" s="34" t="s">
        <v>100</v>
      </c>
      <c r="D73" t="s">
        <v>166</v>
      </c>
    </row>
    <row r="74" spans="2:4" x14ac:dyDescent="0.2">
      <c r="B74" s="34" t="s">
        <v>181</v>
      </c>
      <c r="C74" s="34" t="s">
        <v>99</v>
      </c>
      <c r="D74" t="s">
        <v>210</v>
      </c>
    </row>
    <row r="75" spans="2:4" x14ac:dyDescent="0.2">
      <c r="B75" s="34" t="s">
        <v>128</v>
      </c>
      <c r="C75" s="34" t="s">
        <v>100</v>
      </c>
      <c r="D75" t="s">
        <v>160</v>
      </c>
    </row>
    <row r="76" spans="2:4" x14ac:dyDescent="0.2">
      <c r="B76" s="34" t="s">
        <v>76</v>
      </c>
      <c r="C76" s="34" t="s">
        <v>99</v>
      </c>
      <c r="D76" t="s">
        <v>31</v>
      </c>
    </row>
    <row r="77" spans="2:4" x14ac:dyDescent="0.2">
      <c r="B77" s="34" t="s">
        <v>303</v>
      </c>
      <c r="C77" s="34" t="s">
        <v>97</v>
      </c>
      <c r="D77" t="s">
        <v>161</v>
      </c>
    </row>
    <row r="78" spans="2:4" x14ac:dyDescent="0.2">
      <c r="B78" s="34" t="s">
        <v>350</v>
      </c>
      <c r="C78" s="34" t="s">
        <v>97</v>
      </c>
      <c r="D78" t="s">
        <v>309</v>
      </c>
    </row>
    <row r="79" spans="2:4" x14ac:dyDescent="0.2">
      <c r="B79" s="34" t="s">
        <v>213</v>
      </c>
      <c r="C79" s="34" t="s">
        <v>99</v>
      </c>
      <c r="D79" t="s">
        <v>162</v>
      </c>
    </row>
    <row r="80" spans="2:4" x14ac:dyDescent="0.2">
      <c r="B80" s="34" t="s">
        <v>52</v>
      </c>
      <c r="C80" s="34" t="s">
        <v>99</v>
      </c>
      <c r="D80" t="s">
        <v>167</v>
      </c>
    </row>
    <row r="81" spans="2:4" x14ac:dyDescent="0.2">
      <c r="B81" s="34" t="s">
        <v>372</v>
      </c>
      <c r="C81" s="34" t="s">
        <v>99</v>
      </c>
      <c r="D81" t="s">
        <v>211</v>
      </c>
    </row>
    <row r="82" spans="2:4" x14ac:dyDescent="0.2">
      <c r="B82" s="34" t="s">
        <v>107</v>
      </c>
      <c r="C82" s="34" t="s">
        <v>100</v>
      </c>
      <c r="D82" t="s">
        <v>44</v>
      </c>
    </row>
    <row r="83" spans="2:4" x14ac:dyDescent="0.2">
      <c r="B83" s="34" t="s">
        <v>256</v>
      </c>
      <c r="C83" s="34" t="s">
        <v>98</v>
      </c>
      <c r="D83" t="s">
        <v>211</v>
      </c>
    </row>
    <row r="84" spans="2:4" x14ac:dyDescent="0.2">
      <c r="B84" s="34" t="s">
        <v>355</v>
      </c>
      <c r="C84" s="34" t="s">
        <v>97</v>
      </c>
      <c r="D84" t="s">
        <v>45</v>
      </c>
    </row>
    <row r="85" spans="2:4" x14ac:dyDescent="0.2">
      <c r="B85" s="34" t="s">
        <v>106</v>
      </c>
      <c r="C85" s="34" t="s">
        <v>98</v>
      </c>
      <c r="D85" t="s">
        <v>167</v>
      </c>
    </row>
    <row r="86" spans="2:4" x14ac:dyDescent="0.2">
      <c r="B86" s="34" t="s">
        <v>288</v>
      </c>
      <c r="C86" s="34" t="s">
        <v>97</v>
      </c>
      <c r="D86" t="s">
        <v>164</v>
      </c>
    </row>
    <row r="87" spans="2:4" x14ac:dyDescent="0.2">
      <c r="B87" s="34" t="s">
        <v>291</v>
      </c>
      <c r="C87" s="34" t="s">
        <v>97</v>
      </c>
      <c r="D87" t="s">
        <v>211</v>
      </c>
    </row>
    <row r="88" spans="2:4" x14ac:dyDescent="0.2">
      <c r="B88" s="34" t="s">
        <v>255</v>
      </c>
      <c r="C88" s="34" t="s">
        <v>98</v>
      </c>
      <c r="D88" t="s">
        <v>210</v>
      </c>
    </row>
    <row r="89" spans="2:4" x14ac:dyDescent="0.2">
      <c r="B89" s="34" t="s">
        <v>345</v>
      </c>
      <c r="C89" s="34" t="s">
        <v>98</v>
      </c>
      <c r="D89" t="s">
        <v>163</v>
      </c>
    </row>
    <row r="90" spans="2:4" x14ac:dyDescent="0.2">
      <c r="B90" s="34" t="s">
        <v>305</v>
      </c>
      <c r="C90" s="34" t="s">
        <v>97</v>
      </c>
      <c r="D90" t="s">
        <v>164</v>
      </c>
    </row>
    <row r="91" spans="2:4" x14ac:dyDescent="0.2">
      <c r="B91" s="34" t="s">
        <v>136</v>
      </c>
      <c r="C91" s="34" t="s">
        <v>100</v>
      </c>
      <c r="D91" t="s">
        <v>45</v>
      </c>
    </row>
    <row r="92" spans="2:4" x14ac:dyDescent="0.2">
      <c r="B92" s="34" t="s">
        <v>333</v>
      </c>
      <c r="C92" s="34" t="s">
        <v>98</v>
      </c>
      <c r="D92" t="s">
        <v>44</v>
      </c>
    </row>
    <row r="93" spans="2:4" x14ac:dyDescent="0.2">
      <c r="B93" s="34" t="s">
        <v>327</v>
      </c>
      <c r="C93" s="34" t="s">
        <v>100</v>
      </c>
      <c r="D93" t="s">
        <v>45</v>
      </c>
    </row>
    <row r="94" spans="2:4" x14ac:dyDescent="0.2">
      <c r="B94" s="34" t="s">
        <v>130</v>
      </c>
      <c r="C94" s="34" t="s">
        <v>100</v>
      </c>
      <c r="D94" t="s">
        <v>162</v>
      </c>
    </row>
    <row r="95" spans="2:4" x14ac:dyDescent="0.2">
      <c r="B95" s="34" t="s">
        <v>157</v>
      </c>
      <c r="C95" s="34" t="s">
        <v>100</v>
      </c>
      <c r="D95" t="s">
        <v>160</v>
      </c>
    </row>
    <row r="96" spans="2:4" x14ac:dyDescent="0.2">
      <c r="B96" s="34" t="s">
        <v>284</v>
      </c>
      <c r="C96" s="34" t="s">
        <v>97</v>
      </c>
      <c r="D96" t="s">
        <v>168</v>
      </c>
    </row>
    <row r="97" spans="2:4" x14ac:dyDescent="0.2">
      <c r="B97" s="34" t="s">
        <v>202</v>
      </c>
      <c r="C97" s="34" t="s">
        <v>99</v>
      </c>
      <c r="D97" t="s">
        <v>110</v>
      </c>
    </row>
    <row r="98" spans="2:4" x14ac:dyDescent="0.2">
      <c r="B98" s="34" t="s">
        <v>204</v>
      </c>
      <c r="C98" s="34" t="s">
        <v>99</v>
      </c>
      <c r="D98" t="s">
        <v>164</v>
      </c>
    </row>
    <row r="99" spans="2:4" x14ac:dyDescent="0.2">
      <c r="B99" s="34" t="s">
        <v>196</v>
      </c>
      <c r="C99" s="34" t="s">
        <v>99</v>
      </c>
      <c r="D99" t="s">
        <v>161</v>
      </c>
    </row>
    <row r="100" spans="2:4" x14ac:dyDescent="0.2">
      <c r="B100" s="34" t="s">
        <v>397</v>
      </c>
      <c r="C100" s="34" t="s">
        <v>99</v>
      </c>
      <c r="D100" t="s">
        <v>45</v>
      </c>
    </row>
    <row r="101" spans="2:4" x14ac:dyDescent="0.2">
      <c r="B101" s="34" t="s">
        <v>302</v>
      </c>
      <c r="C101" s="34" t="s">
        <v>97</v>
      </c>
      <c r="D101" t="s">
        <v>166</v>
      </c>
    </row>
    <row r="102" spans="2:4" x14ac:dyDescent="0.2">
      <c r="B102" s="34" t="s">
        <v>330</v>
      </c>
      <c r="C102" s="34" t="s">
        <v>100</v>
      </c>
      <c r="D102" t="s">
        <v>44</v>
      </c>
    </row>
    <row r="103" spans="2:4" x14ac:dyDescent="0.2">
      <c r="B103" s="34" t="s">
        <v>365</v>
      </c>
      <c r="C103" s="34" t="s">
        <v>99</v>
      </c>
      <c r="D103" t="s">
        <v>45</v>
      </c>
    </row>
    <row r="104" spans="2:4" x14ac:dyDescent="0.2">
      <c r="B104" s="34" t="s">
        <v>47</v>
      </c>
      <c r="C104" s="34" t="s">
        <v>99</v>
      </c>
      <c r="D104" t="s">
        <v>168</v>
      </c>
    </row>
    <row r="105" spans="2:4" x14ac:dyDescent="0.2">
      <c r="B105" s="34" t="s">
        <v>102</v>
      </c>
      <c r="C105" s="34" t="s">
        <v>99</v>
      </c>
      <c r="D105" t="s">
        <v>168</v>
      </c>
    </row>
    <row r="106" spans="2:4" x14ac:dyDescent="0.2">
      <c r="B106" s="34" t="s">
        <v>281</v>
      </c>
      <c r="C106" s="34" t="s">
        <v>97</v>
      </c>
      <c r="D106" t="s">
        <v>166</v>
      </c>
    </row>
    <row r="107" spans="2:4" x14ac:dyDescent="0.2">
      <c r="B107" s="34" t="s">
        <v>105</v>
      </c>
      <c r="C107" s="34" t="s">
        <v>97</v>
      </c>
      <c r="D107" t="s">
        <v>167</v>
      </c>
    </row>
    <row r="108" spans="2:4" x14ac:dyDescent="0.2">
      <c r="B108" s="34" t="s">
        <v>190</v>
      </c>
      <c r="C108" s="34" t="s">
        <v>99</v>
      </c>
      <c r="D108" t="s">
        <v>45</v>
      </c>
    </row>
    <row r="109" spans="2:4" x14ac:dyDescent="0.2">
      <c r="B109" s="34" t="s">
        <v>275</v>
      </c>
      <c r="C109" s="34" t="s">
        <v>97</v>
      </c>
      <c r="D109" t="s">
        <v>248</v>
      </c>
    </row>
    <row r="110" spans="2:4" x14ac:dyDescent="0.2">
      <c r="B110" s="34" t="s">
        <v>55</v>
      </c>
      <c r="C110" s="34" t="s">
        <v>99</v>
      </c>
      <c r="D110" t="s">
        <v>167</v>
      </c>
    </row>
    <row r="111" spans="2:4" x14ac:dyDescent="0.2">
      <c r="B111" s="34" t="s">
        <v>362</v>
      </c>
      <c r="C111" s="34" t="s">
        <v>99</v>
      </c>
      <c r="D111" t="s">
        <v>32</v>
      </c>
    </row>
    <row r="112" spans="2:4" x14ac:dyDescent="0.2">
      <c r="B112" s="34" t="s">
        <v>243</v>
      </c>
      <c r="C112" s="34" t="s">
        <v>99</v>
      </c>
      <c r="D112" t="s">
        <v>164</v>
      </c>
    </row>
    <row r="113" spans="2:4" x14ac:dyDescent="0.2">
      <c r="B113" s="34" t="s">
        <v>237</v>
      </c>
      <c r="C113" s="34" t="s">
        <v>99</v>
      </c>
      <c r="D113" t="s">
        <v>162</v>
      </c>
    </row>
    <row r="114" spans="2:4" x14ac:dyDescent="0.2">
      <c r="B114" s="34" t="s">
        <v>270</v>
      </c>
      <c r="C114" s="34" t="s">
        <v>97</v>
      </c>
      <c r="D114" t="s">
        <v>162</v>
      </c>
    </row>
    <row r="115" spans="2:4" x14ac:dyDescent="0.2">
      <c r="B115" s="34" t="s">
        <v>401</v>
      </c>
      <c r="C115" s="34" t="s">
        <v>99</v>
      </c>
      <c r="D115" t="s">
        <v>31</v>
      </c>
    </row>
    <row r="116" spans="2:4" x14ac:dyDescent="0.2">
      <c r="B116" s="34" t="s">
        <v>329</v>
      </c>
      <c r="C116" s="34" t="s">
        <v>100</v>
      </c>
      <c r="D116" t="s">
        <v>44</v>
      </c>
    </row>
    <row r="117" spans="2:4" x14ac:dyDescent="0.2">
      <c r="B117" s="34" t="s">
        <v>299</v>
      </c>
      <c r="C117" s="34" t="s">
        <v>97</v>
      </c>
      <c r="D117" t="s">
        <v>44</v>
      </c>
    </row>
    <row r="118" spans="2:4" x14ac:dyDescent="0.2">
      <c r="B118" s="34" t="s">
        <v>125</v>
      </c>
      <c r="C118" s="34" t="s">
        <v>100</v>
      </c>
      <c r="D118" t="s">
        <v>167</v>
      </c>
    </row>
    <row r="119" spans="2:4" x14ac:dyDescent="0.2">
      <c r="B119" s="34" t="s">
        <v>395</v>
      </c>
      <c r="C119" s="34" t="s">
        <v>99</v>
      </c>
      <c r="D119" t="s">
        <v>168</v>
      </c>
    </row>
    <row r="120" spans="2:4" x14ac:dyDescent="0.2">
      <c r="B120" s="34" t="s">
        <v>328</v>
      </c>
      <c r="C120" s="34" t="s">
        <v>100</v>
      </c>
      <c r="D120" t="s">
        <v>44</v>
      </c>
    </row>
    <row r="121" spans="2:4" x14ac:dyDescent="0.2">
      <c r="B121" s="34" t="s">
        <v>174</v>
      </c>
      <c r="C121" s="34" t="s">
        <v>99</v>
      </c>
      <c r="D121" t="s">
        <v>209</v>
      </c>
    </row>
    <row r="122" spans="2:4" x14ac:dyDescent="0.2">
      <c r="B122" s="34" t="s">
        <v>300</v>
      </c>
      <c r="C122" s="34" t="s">
        <v>97</v>
      </c>
      <c r="D122" t="s">
        <v>110</v>
      </c>
    </row>
    <row r="123" spans="2:4" x14ac:dyDescent="0.2">
      <c r="B123" s="34" t="s">
        <v>278</v>
      </c>
      <c r="C123" s="34" t="s">
        <v>97</v>
      </c>
      <c r="D123" t="s">
        <v>165</v>
      </c>
    </row>
    <row r="124" spans="2:4" x14ac:dyDescent="0.2">
      <c r="B124" s="34" t="s">
        <v>236</v>
      </c>
      <c r="C124" s="34" t="s">
        <v>99</v>
      </c>
      <c r="D124" t="s">
        <v>209</v>
      </c>
    </row>
    <row r="125" spans="2:4" x14ac:dyDescent="0.2">
      <c r="B125" s="34" t="s">
        <v>238</v>
      </c>
      <c r="C125" s="34" t="s">
        <v>99</v>
      </c>
      <c r="D125" t="s">
        <v>163</v>
      </c>
    </row>
    <row r="126" spans="2:4" x14ac:dyDescent="0.2">
      <c r="B126" s="34" t="s">
        <v>404</v>
      </c>
      <c r="C126" s="34" t="s">
        <v>99</v>
      </c>
      <c r="D126" t="s">
        <v>163</v>
      </c>
    </row>
    <row r="127" spans="2:4" x14ac:dyDescent="0.2">
      <c r="B127" s="34" t="s">
        <v>233</v>
      </c>
      <c r="C127" s="34" t="s">
        <v>99</v>
      </c>
      <c r="D127" t="s">
        <v>45</v>
      </c>
    </row>
    <row r="128" spans="2:4" x14ac:dyDescent="0.2">
      <c r="B128" s="34" t="s">
        <v>121</v>
      </c>
      <c r="C128" s="34" t="s">
        <v>100</v>
      </c>
      <c r="D128" t="s">
        <v>163</v>
      </c>
    </row>
    <row r="129" spans="2:4" x14ac:dyDescent="0.2">
      <c r="B129" s="34" t="s">
        <v>298</v>
      </c>
      <c r="C129" s="34" t="s">
        <v>97</v>
      </c>
      <c r="D129" t="s">
        <v>44</v>
      </c>
    </row>
    <row r="130" spans="2:4" x14ac:dyDescent="0.2">
      <c r="B130" s="34" t="s">
        <v>393</v>
      </c>
      <c r="C130" s="34" t="s">
        <v>99</v>
      </c>
      <c r="D130" t="s">
        <v>164</v>
      </c>
    </row>
    <row r="131" spans="2:4" x14ac:dyDescent="0.2">
      <c r="B131" s="34" t="s">
        <v>326</v>
      </c>
      <c r="C131" s="34" t="s">
        <v>100</v>
      </c>
      <c r="D131" t="s">
        <v>44</v>
      </c>
    </row>
    <row r="132" spans="2:4" x14ac:dyDescent="0.2">
      <c r="B132" s="34" t="s">
        <v>273</v>
      </c>
      <c r="C132" s="34" t="s">
        <v>97</v>
      </c>
      <c r="D132" t="s">
        <v>164</v>
      </c>
    </row>
    <row r="133" spans="2:4" x14ac:dyDescent="0.2">
      <c r="B133" s="34" t="s">
        <v>283</v>
      </c>
      <c r="C133" s="34" t="s">
        <v>97</v>
      </c>
      <c r="D133" t="s">
        <v>210</v>
      </c>
    </row>
    <row r="134" spans="2:4" x14ac:dyDescent="0.2">
      <c r="B134" s="34" t="s">
        <v>276</v>
      </c>
      <c r="C134" s="34" t="s">
        <v>97</v>
      </c>
      <c r="D134" t="s">
        <v>248</v>
      </c>
    </row>
    <row r="135" spans="2:4" x14ac:dyDescent="0.2">
      <c r="B135" s="34" t="s">
        <v>140</v>
      </c>
      <c r="C135" s="34" t="s">
        <v>100</v>
      </c>
      <c r="D135" t="s">
        <v>160</v>
      </c>
    </row>
    <row r="136" spans="2:4" x14ac:dyDescent="0.2">
      <c r="B136" s="34" t="s">
        <v>249</v>
      </c>
      <c r="C136" s="34" t="s">
        <v>98</v>
      </c>
      <c r="D136" t="s">
        <v>161</v>
      </c>
    </row>
    <row r="137" spans="2:4" x14ac:dyDescent="0.2">
      <c r="B137" s="34" t="s">
        <v>279</v>
      </c>
      <c r="C137" s="34" t="s">
        <v>97</v>
      </c>
      <c r="D137" t="s">
        <v>45</v>
      </c>
    </row>
    <row r="138" spans="2:4" x14ac:dyDescent="0.2">
      <c r="B138" s="34" t="s">
        <v>59</v>
      </c>
      <c r="C138" s="34" t="s">
        <v>99</v>
      </c>
      <c r="D138" t="s">
        <v>167</v>
      </c>
    </row>
    <row r="139" spans="2:4" x14ac:dyDescent="0.2">
      <c r="B139" s="34" t="s">
        <v>176</v>
      </c>
      <c r="C139" s="34" t="s">
        <v>99</v>
      </c>
      <c r="D139" t="s">
        <v>162</v>
      </c>
    </row>
    <row r="140" spans="2:4" x14ac:dyDescent="0.2">
      <c r="B140" s="34" t="s">
        <v>382</v>
      </c>
      <c r="C140" s="34" t="s">
        <v>99</v>
      </c>
      <c r="D140" t="s">
        <v>110</v>
      </c>
    </row>
    <row r="141" spans="2:4" x14ac:dyDescent="0.2">
      <c r="B141" s="34" t="s">
        <v>343</v>
      </c>
      <c r="C141" s="34" t="s">
        <v>98</v>
      </c>
      <c r="D141" t="s">
        <v>211</v>
      </c>
    </row>
    <row r="142" spans="2:4" x14ac:dyDescent="0.2">
      <c r="B142" s="34" t="s">
        <v>352</v>
      </c>
      <c r="C142" s="34" t="s">
        <v>97</v>
      </c>
      <c r="D142" t="s">
        <v>211</v>
      </c>
    </row>
    <row r="143" spans="2:4" x14ac:dyDescent="0.2">
      <c r="B143" s="34" t="s">
        <v>141</v>
      </c>
      <c r="C143" s="34" t="s">
        <v>100</v>
      </c>
      <c r="D143" t="s">
        <v>160</v>
      </c>
    </row>
    <row r="144" spans="2:4" x14ac:dyDescent="0.2">
      <c r="B144" s="34" t="s">
        <v>266</v>
      </c>
      <c r="C144" s="34" t="s">
        <v>97</v>
      </c>
      <c r="D144" t="s">
        <v>160</v>
      </c>
    </row>
    <row r="145" spans="2:4" x14ac:dyDescent="0.2">
      <c r="B145" s="34" t="s">
        <v>143</v>
      </c>
      <c r="C145" s="34" t="s">
        <v>100</v>
      </c>
      <c r="D145" t="s">
        <v>162</v>
      </c>
    </row>
    <row r="146" spans="2:4" x14ac:dyDescent="0.2">
      <c r="B146" s="34" t="s">
        <v>225</v>
      </c>
      <c r="C146" s="34" t="s">
        <v>99</v>
      </c>
      <c r="D146" t="s">
        <v>209</v>
      </c>
    </row>
    <row r="147" spans="2:4" x14ac:dyDescent="0.2">
      <c r="B147" s="34" t="s">
        <v>247</v>
      </c>
      <c r="C147" s="34" t="s">
        <v>99</v>
      </c>
      <c r="D147" t="s">
        <v>45</v>
      </c>
    </row>
    <row r="148" spans="2:4" x14ac:dyDescent="0.2">
      <c r="B148" s="34" t="s">
        <v>332</v>
      </c>
      <c r="C148" s="34" t="s">
        <v>98</v>
      </c>
      <c r="D148" t="s">
        <v>170</v>
      </c>
    </row>
    <row r="149" spans="2:4" x14ac:dyDescent="0.2">
      <c r="B149" s="34" t="s">
        <v>139</v>
      </c>
      <c r="C149" s="34" t="s">
        <v>100</v>
      </c>
      <c r="D149" t="s">
        <v>166</v>
      </c>
    </row>
    <row r="150" spans="2:4" x14ac:dyDescent="0.2">
      <c r="B150" s="34" t="s">
        <v>335</v>
      </c>
      <c r="C150" s="34" t="s">
        <v>98</v>
      </c>
      <c r="D150" t="s">
        <v>163</v>
      </c>
    </row>
    <row r="151" spans="2:4" x14ac:dyDescent="0.2">
      <c r="B151" s="34" t="s">
        <v>258</v>
      </c>
      <c r="C151" s="34" t="s">
        <v>98</v>
      </c>
      <c r="D151" t="s">
        <v>211</v>
      </c>
    </row>
    <row r="152" spans="2:4" x14ac:dyDescent="0.2">
      <c r="B152" s="34" t="s">
        <v>67</v>
      </c>
      <c r="C152" s="34" t="s">
        <v>99</v>
      </c>
      <c r="D152" t="s">
        <v>31</v>
      </c>
    </row>
    <row r="153" spans="2:4" x14ac:dyDescent="0.2">
      <c r="B153" s="34" t="s">
        <v>218</v>
      </c>
      <c r="C153" s="34" t="s">
        <v>99</v>
      </c>
      <c r="D153" t="s">
        <v>165</v>
      </c>
    </row>
    <row r="154" spans="2:4" x14ac:dyDescent="0.2">
      <c r="B154" s="34" t="s">
        <v>184</v>
      </c>
      <c r="C154" s="34" t="s">
        <v>99</v>
      </c>
      <c r="D154" t="s">
        <v>161</v>
      </c>
    </row>
    <row r="155" spans="2:4" x14ac:dyDescent="0.2">
      <c r="B155" s="34" t="s">
        <v>336</v>
      </c>
      <c r="C155" s="34" t="s">
        <v>98</v>
      </c>
      <c r="D155" t="s">
        <v>309</v>
      </c>
    </row>
    <row r="156" spans="2:4" x14ac:dyDescent="0.2">
      <c r="B156" s="34" t="s">
        <v>144</v>
      </c>
      <c r="C156" s="34" t="s">
        <v>100</v>
      </c>
      <c r="D156" t="s">
        <v>44</v>
      </c>
    </row>
    <row r="157" spans="2:4" x14ac:dyDescent="0.2">
      <c r="B157" s="34" t="s">
        <v>177</v>
      </c>
      <c r="C157" s="34" t="s">
        <v>99</v>
      </c>
      <c r="D157" t="s">
        <v>163</v>
      </c>
    </row>
    <row r="158" spans="2:4" x14ac:dyDescent="0.2">
      <c r="B158" s="34" t="s">
        <v>403</v>
      </c>
      <c r="C158" s="34" t="s">
        <v>100</v>
      </c>
      <c r="D158" t="s">
        <v>44</v>
      </c>
    </row>
    <row r="159" spans="2:4" x14ac:dyDescent="0.2">
      <c r="B159" s="34" t="s">
        <v>79</v>
      </c>
      <c r="C159" s="34" t="s">
        <v>99</v>
      </c>
      <c r="D159" t="s">
        <v>161</v>
      </c>
    </row>
    <row r="160" spans="2:4" x14ac:dyDescent="0.2">
      <c r="B160" s="34" t="s">
        <v>287</v>
      </c>
      <c r="C160" s="34" t="s">
        <v>97</v>
      </c>
      <c r="D160" t="s">
        <v>309</v>
      </c>
    </row>
    <row r="161" spans="2:4" x14ac:dyDescent="0.2">
      <c r="B161" s="34" t="s">
        <v>356</v>
      </c>
      <c r="C161" s="34" t="s">
        <v>97</v>
      </c>
      <c r="D161" t="s">
        <v>210</v>
      </c>
    </row>
    <row r="162" spans="2:4" x14ac:dyDescent="0.2">
      <c r="B162" s="34" t="s">
        <v>48</v>
      </c>
      <c r="C162" s="34" t="s">
        <v>99</v>
      </c>
      <c r="D162" t="s">
        <v>161</v>
      </c>
    </row>
    <row r="163" spans="2:4" x14ac:dyDescent="0.2">
      <c r="B163" s="34" t="s">
        <v>70</v>
      </c>
      <c r="C163" s="34" t="s">
        <v>97</v>
      </c>
      <c r="D163" t="s">
        <v>44</v>
      </c>
    </row>
    <row r="164" spans="2:4" x14ac:dyDescent="0.2">
      <c r="B164" s="34" t="s">
        <v>242</v>
      </c>
      <c r="C164" s="34" t="s">
        <v>99</v>
      </c>
      <c r="D164" t="s">
        <v>45</v>
      </c>
    </row>
    <row r="165" spans="2:4" x14ac:dyDescent="0.2">
      <c r="B165" s="34" t="s">
        <v>293</v>
      </c>
      <c r="C165" s="34" t="s">
        <v>97</v>
      </c>
      <c r="D165" t="s">
        <v>165</v>
      </c>
    </row>
    <row r="166" spans="2:4" x14ac:dyDescent="0.2">
      <c r="B166" s="34" t="s">
        <v>324</v>
      </c>
      <c r="C166" s="34" t="s">
        <v>100</v>
      </c>
      <c r="D166" t="s">
        <v>309</v>
      </c>
    </row>
    <row r="167" spans="2:4" x14ac:dyDescent="0.2">
      <c r="B167" s="34" t="s">
        <v>186</v>
      </c>
      <c r="C167" s="34" t="s">
        <v>99</v>
      </c>
      <c r="D167" t="s">
        <v>162</v>
      </c>
    </row>
    <row r="168" spans="2:4" x14ac:dyDescent="0.2">
      <c r="B168" s="34" t="s">
        <v>289</v>
      </c>
      <c r="C168" s="34" t="s">
        <v>97</v>
      </c>
      <c r="D168" t="s">
        <v>165</v>
      </c>
    </row>
    <row r="169" spans="2:4" x14ac:dyDescent="0.2">
      <c r="B169" s="34" t="s">
        <v>338</v>
      </c>
      <c r="C169" s="34" t="s">
        <v>98</v>
      </c>
      <c r="D169" t="s">
        <v>164</v>
      </c>
    </row>
    <row r="170" spans="2:4" x14ac:dyDescent="0.2">
      <c r="B170" s="34" t="s">
        <v>78</v>
      </c>
      <c r="C170" s="34" t="s">
        <v>99</v>
      </c>
      <c r="D170" t="s">
        <v>161</v>
      </c>
    </row>
    <row r="171" spans="2:4" x14ac:dyDescent="0.2">
      <c r="B171" s="34" t="s">
        <v>222</v>
      </c>
      <c r="C171" s="34" t="s">
        <v>99</v>
      </c>
      <c r="D171" t="s">
        <v>210</v>
      </c>
    </row>
    <row r="172" spans="2:4" x14ac:dyDescent="0.2">
      <c r="B172" s="34" t="s">
        <v>51</v>
      </c>
      <c r="C172" s="34" t="s">
        <v>100</v>
      </c>
      <c r="D172" t="s">
        <v>167</v>
      </c>
    </row>
    <row r="173" spans="2:4" x14ac:dyDescent="0.2">
      <c r="B173" s="34" t="s">
        <v>54</v>
      </c>
      <c r="C173" s="34" t="s">
        <v>100</v>
      </c>
      <c r="D173" t="s">
        <v>167</v>
      </c>
    </row>
    <row r="174" spans="2:4" x14ac:dyDescent="0.2">
      <c r="B174" s="34" t="s">
        <v>229</v>
      </c>
      <c r="C174" s="34" t="s">
        <v>99</v>
      </c>
      <c r="D174" t="s">
        <v>164</v>
      </c>
    </row>
    <row r="175" spans="2:4" x14ac:dyDescent="0.2">
      <c r="B175" s="34" t="s">
        <v>357</v>
      </c>
      <c r="C175" s="34" t="s">
        <v>99</v>
      </c>
      <c r="D175" t="s">
        <v>31</v>
      </c>
    </row>
    <row r="176" spans="2:4" x14ac:dyDescent="0.2">
      <c r="B176" s="34" t="s">
        <v>108</v>
      </c>
      <c r="C176" s="34" t="s">
        <v>100</v>
      </c>
      <c r="D176" t="s">
        <v>167</v>
      </c>
    </row>
    <row r="177" spans="2:4" x14ac:dyDescent="0.2">
      <c r="B177" s="34" t="s">
        <v>337</v>
      </c>
      <c r="C177" s="34" t="s">
        <v>98</v>
      </c>
      <c r="D177" t="s">
        <v>164</v>
      </c>
    </row>
    <row r="178" spans="2:4" x14ac:dyDescent="0.2">
      <c r="B178" s="34" t="s">
        <v>361</v>
      </c>
      <c r="C178" s="34" t="s">
        <v>99</v>
      </c>
      <c r="D178" t="s">
        <v>45</v>
      </c>
    </row>
    <row r="179" spans="2:4" x14ac:dyDescent="0.2">
      <c r="B179" s="34" t="s">
        <v>81</v>
      </c>
      <c r="C179" s="34" t="s">
        <v>99</v>
      </c>
      <c r="D179" t="s">
        <v>31</v>
      </c>
    </row>
    <row r="180" spans="2:4" x14ac:dyDescent="0.2">
      <c r="B180" s="34" t="s">
        <v>314</v>
      </c>
      <c r="C180" s="34" t="s">
        <v>100</v>
      </c>
      <c r="D180" t="s">
        <v>309</v>
      </c>
    </row>
    <row r="181" spans="2:4" x14ac:dyDescent="0.2">
      <c r="B181" s="34" t="s">
        <v>290</v>
      </c>
      <c r="C181" s="34" t="s">
        <v>97</v>
      </c>
      <c r="D181" t="s">
        <v>165</v>
      </c>
    </row>
    <row r="182" spans="2:4" x14ac:dyDescent="0.2">
      <c r="B182" s="34" t="s">
        <v>320</v>
      </c>
      <c r="C182" s="34" t="s">
        <v>100</v>
      </c>
      <c r="D182" t="s">
        <v>32</v>
      </c>
    </row>
    <row r="183" spans="2:4" x14ac:dyDescent="0.2">
      <c r="B183" s="34" t="s">
        <v>203</v>
      </c>
      <c r="C183" s="34" t="s">
        <v>99</v>
      </c>
      <c r="D183" t="s">
        <v>164</v>
      </c>
    </row>
    <row r="184" spans="2:4" x14ac:dyDescent="0.2">
      <c r="B184" s="34" t="s">
        <v>152</v>
      </c>
      <c r="C184" s="34" t="s">
        <v>100</v>
      </c>
      <c r="D184" t="s">
        <v>45</v>
      </c>
    </row>
    <row r="185" spans="2:4" x14ac:dyDescent="0.2">
      <c r="B185" s="34" t="s">
        <v>158</v>
      </c>
      <c r="C185" s="34" t="s">
        <v>100</v>
      </c>
      <c r="D185" t="s">
        <v>160</v>
      </c>
    </row>
    <row r="186" spans="2:4" x14ac:dyDescent="0.2">
      <c r="B186" s="34" t="s">
        <v>159</v>
      </c>
      <c r="C186" s="34" t="s">
        <v>100</v>
      </c>
      <c r="D186" t="s">
        <v>160</v>
      </c>
    </row>
    <row r="187" spans="2:4" x14ac:dyDescent="0.2">
      <c r="B187" s="34" t="s">
        <v>201</v>
      </c>
      <c r="C187" s="34" t="s">
        <v>99</v>
      </c>
      <c r="D187" t="s">
        <v>209</v>
      </c>
    </row>
    <row r="188" spans="2:4" x14ac:dyDescent="0.2">
      <c r="B188" s="34" t="s">
        <v>112</v>
      </c>
      <c r="C188" s="34" t="s">
        <v>100</v>
      </c>
      <c r="D188" t="s">
        <v>44</v>
      </c>
    </row>
    <row r="189" spans="2:4" x14ac:dyDescent="0.2">
      <c r="B189" s="34" t="s">
        <v>135</v>
      </c>
      <c r="C189" s="34" t="s">
        <v>100</v>
      </c>
      <c r="D189" t="s">
        <v>164</v>
      </c>
    </row>
    <row r="190" spans="2:4" x14ac:dyDescent="0.2">
      <c r="B190" s="34" t="s">
        <v>381</v>
      </c>
      <c r="C190" s="34" t="s">
        <v>99</v>
      </c>
      <c r="D190" t="s">
        <v>309</v>
      </c>
    </row>
    <row r="191" spans="2:4" x14ac:dyDescent="0.2">
      <c r="B191" s="34" t="s">
        <v>307</v>
      </c>
      <c r="C191" s="34" t="s">
        <v>97</v>
      </c>
      <c r="D191" t="s">
        <v>45</v>
      </c>
    </row>
    <row r="192" spans="2:4" x14ac:dyDescent="0.2">
      <c r="B192" s="34" t="s">
        <v>69</v>
      </c>
      <c r="C192" s="34" t="s">
        <v>100</v>
      </c>
      <c r="D192" t="s">
        <v>31</v>
      </c>
    </row>
    <row r="193" spans="2:4" x14ac:dyDescent="0.2">
      <c r="B193" s="34" t="s">
        <v>272</v>
      </c>
      <c r="C193" s="34" t="s">
        <v>97</v>
      </c>
      <c r="D193" t="s">
        <v>110</v>
      </c>
    </row>
    <row r="194" spans="2:4" x14ac:dyDescent="0.2">
      <c r="B194" s="34" t="s">
        <v>117</v>
      </c>
      <c r="C194" s="34" t="s">
        <v>100</v>
      </c>
      <c r="D194" t="s">
        <v>160</v>
      </c>
    </row>
    <row r="195" spans="2:4" x14ac:dyDescent="0.2">
      <c r="B195" s="34" t="s">
        <v>274</v>
      </c>
      <c r="C195" s="34" t="s">
        <v>97</v>
      </c>
      <c r="D195" t="s">
        <v>164</v>
      </c>
    </row>
    <row r="196" spans="2:4" x14ac:dyDescent="0.2">
      <c r="B196" s="34" t="s">
        <v>261</v>
      </c>
      <c r="C196" s="34" t="s">
        <v>98</v>
      </c>
      <c r="D196" t="s">
        <v>160</v>
      </c>
    </row>
    <row r="197" spans="2:4" x14ac:dyDescent="0.2">
      <c r="B197" s="34" t="s">
        <v>339</v>
      </c>
      <c r="C197" s="34" t="s">
        <v>98</v>
      </c>
      <c r="D197" t="s">
        <v>248</v>
      </c>
    </row>
    <row r="198" spans="2:4" x14ac:dyDescent="0.2">
      <c r="B198" s="34" t="s">
        <v>363</v>
      </c>
      <c r="C198" s="34" t="s">
        <v>99</v>
      </c>
      <c r="D198" t="s">
        <v>32</v>
      </c>
    </row>
    <row r="199" spans="2:4" x14ac:dyDescent="0.2">
      <c r="B199" s="34" t="s">
        <v>74</v>
      </c>
      <c r="C199" s="34" t="s">
        <v>98</v>
      </c>
      <c r="D199" t="s">
        <v>31</v>
      </c>
    </row>
    <row r="200" spans="2:4" x14ac:dyDescent="0.2">
      <c r="B200" s="34" t="s">
        <v>155</v>
      </c>
      <c r="C200" s="34" t="s">
        <v>100</v>
      </c>
      <c r="D200" t="s">
        <v>44</v>
      </c>
    </row>
    <row r="201" spans="2:4" x14ac:dyDescent="0.2">
      <c r="B201" s="34" t="s">
        <v>133</v>
      </c>
      <c r="C201" s="34" t="s">
        <v>100</v>
      </c>
      <c r="D201" t="s">
        <v>163</v>
      </c>
    </row>
    <row r="202" spans="2:4" x14ac:dyDescent="0.2">
      <c r="B202" s="34" t="s">
        <v>73</v>
      </c>
      <c r="C202" s="34" t="s">
        <v>98</v>
      </c>
      <c r="D202" t="s">
        <v>31</v>
      </c>
    </row>
    <row r="203" spans="2:4" x14ac:dyDescent="0.2">
      <c r="B203" s="34" t="s">
        <v>378</v>
      </c>
      <c r="C203" s="34" t="s">
        <v>99</v>
      </c>
      <c r="D203" t="s">
        <v>31</v>
      </c>
    </row>
    <row r="204" spans="2:4" x14ac:dyDescent="0.2">
      <c r="B204" s="34" t="s">
        <v>334</v>
      </c>
      <c r="C204" s="34" t="s">
        <v>98</v>
      </c>
      <c r="D204" t="s">
        <v>44</v>
      </c>
    </row>
    <row r="205" spans="2:4" x14ac:dyDescent="0.2">
      <c r="B205" s="34" t="s">
        <v>245</v>
      </c>
      <c r="C205" s="34" t="s">
        <v>99</v>
      </c>
      <c r="D205" t="s">
        <v>45</v>
      </c>
    </row>
    <row r="206" spans="2:4" x14ac:dyDescent="0.2">
      <c r="B206" s="34" t="s">
        <v>114</v>
      </c>
      <c r="C206" s="34" t="s">
        <v>100</v>
      </c>
      <c r="D206" t="s">
        <v>44</v>
      </c>
    </row>
    <row r="207" spans="2:4" x14ac:dyDescent="0.2">
      <c r="B207" s="34" t="s">
        <v>312</v>
      </c>
      <c r="C207" s="34" t="s">
        <v>100</v>
      </c>
      <c r="D207" t="s">
        <v>44</v>
      </c>
    </row>
    <row r="208" spans="2:4" x14ac:dyDescent="0.2">
      <c r="B208" s="34" t="s">
        <v>118</v>
      </c>
      <c r="C208" s="34" t="s">
        <v>100</v>
      </c>
      <c r="D208" t="s">
        <v>160</v>
      </c>
    </row>
    <row r="209" spans="2:4" x14ac:dyDescent="0.2">
      <c r="B209" s="34" t="s">
        <v>53</v>
      </c>
      <c r="C209" s="34" t="s">
        <v>99</v>
      </c>
      <c r="D209" t="s">
        <v>167</v>
      </c>
    </row>
    <row r="210" spans="2:4" x14ac:dyDescent="0.2">
      <c r="B210" s="34" t="s">
        <v>388</v>
      </c>
      <c r="C210" s="34" t="s">
        <v>99</v>
      </c>
      <c r="D210" t="s">
        <v>166</v>
      </c>
    </row>
    <row r="211" spans="2:4" x14ac:dyDescent="0.2">
      <c r="B211" s="34" t="s">
        <v>124</v>
      </c>
      <c r="C211" s="34" t="s">
        <v>100</v>
      </c>
      <c r="D211" t="s">
        <v>166</v>
      </c>
    </row>
    <row r="212" spans="2:4" x14ac:dyDescent="0.2">
      <c r="B212" s="34" t="s">
        <v>62</v>
      </c>
      <c r="C212" s="34" t="s">
        <v>98</v>
      </c>
      <c r="D212" t="s">
        <v>248</v>
      </c>
    </row>
    <row r="213" spans="2:4" x14ac:dyDescent="0.2">
      <c r="B213" s="34" t="s">
        <v>49</v>
      </c>
      <c r="C213" s="34" t="s">
        <v>99</v>
      </c>
      <c r="D213" t="s">
        <v>161</v>
      </c>
    </row>
    <row r="214" spans="2:4" x14ac:dyDescent="0.2">
      <c r="B214" s="34" t="s">
        <v>371</v>
      </c>
      <c r="C214" s="34" t="s">
        <v>99</v>
      </c>
      <c r="D214" t="s">
        <v>211</v>
      </c>
    </row>
    <row r="215" spans="2:4" x14ac:dyDescent="0.2">
      <c r="B215" s="34" t="s">
        <v>226</v>
      </c>
      <c r="C215" s="34" t="s">
        <v>99</v>
      </c>
      <c r="D215" t="s">
        <v>164</v>
      </c>
    </row>
    <row r="216" spans="2:4" x14ac:dyDescent="0.2">
      <c r="B216" s="34" t="s">
        <v>250</v>
      </c>
      <c r="C216" s="34" t="s">
        <v>98</v>
      </c>
      <c r="D216" t="s">
        <v>163</v>
      </c>
    </row>
    <row r="217" spans="2:4" x14ac:dyDescent="0.2">
      <c r="B217" s="34" t="s">
        <v>148</v>
      </c>
      <c r="C217" s="34" t="s">
        <v>100</v>
      </c>
      <c r="D217" t="s">
        <v>170</v>
      </c>
    </row>
    <row r="218" spans="2:4" x14ac:dyDescent="0.2">
      <c r="B218" s="34" t="s">
        <v>379</v>
      </c>
      <c r="C218" s="34" t="s">
        <v>99</v>
      </c>
      <c r="D218" t="s">
        <v>170</v>
      </c>
    </row>
    <row r="219" spans="2:4" x14ac:dyDescent="0.2">
      <c r="B219" s="34" t="s">
        <v>109</v>
      </c>
      <c r="C219" s="34" t="s">
        <v>100</v>
      </c>
      <c r="D219" t="s">
        <v>169</v>
      </c>
    </row>
    <row r="220" spans="2:4" x14ac:dyDescent="0.2">
      <c r="B220" s="34" t="s">
        <v>367</v>
      </c>
      <c r="C220" s="34" t="s">
        <v>99</v>
      </c>
      <c r="D220" t="s">
        <v>211</v>
      </c>
    </row>
    <row r="221" spans="2:4" x14ac:dyDescent="0.2">
      <c r="B221" s="34" t="s">
        <v>386</v>
      </c>
      <c r="C221" s="34" t="s">
        <v>99</v>
      </c>
      <c r="D221" t="s">
        <v>45</v>
      </c>
    </row>
    <row r="222" spans="2:4" x14ac:dyDescent="0.2">
      <c r="B222" s="34" t="s">
        <v>68</v>
      </c>
      <c r="C222" s="34" t="s">
        <v>100</v>
      </c>
      <c r="D222" t="s">
        <v>31</v>
      </c>
    </row>
    <row r="223" spans="2:4" x14ac:dyDescent="0.2">
      <c r="B223" s="34" t="s">
        <v>375</v>
      </c>
      <c r="C223" s="34" t="s">
        <v>99</v>
      </c>
      <c r="D223" t="s">
        <v>45</v>
      </c>
    </row>
    <row r="224" spans="2:4" x14ac:dyDescent="0.2">
      <c r="B224" s="34" t="s">
        <v>65</v>
      </c>
      <c r="C224" s="34" t="s">
        <v>97</v>
      </c>
      <c r="D224" t="s">
        <v>161</v>
      </c>
    </row>
    <row r="225" spans="2:4" x14ac:dyDescent="0.2">
      <c r="B225" s="34" t="s">
        <v>364</v>
      </c>
      <c r="C225" s="34" t="s">
        <v>99</v>
      </c>
      <c r="D225" t="s">
        <v>166</v>
      </c>
    </row>
    <row r="226" spans="2:4" x14ac:dyDescent="0.2">
      <c r="B226" s="34" t="s">
        <v>313</v>
      </c>
      <c r="C226" s="34" t="s">
        <v>100</v>
      </c>
      <c r="D226" t="s">
        <v>163</v>
      </c>
    </row>
    <row r="227" spans="2:4" x14ac:dyDescent="0.2">
      <c r="B227" s="34" t="s">
        <v>50</v>
      </c>
      <c r="C227" s="34" t="s">
        <v>99</v>
      </c>
      <c r="D227" t="s">
        <v>167</v>
      </c>
    </row>
    <row r="228" spans="2:4" x14ac:dyDescent="0.2">
      <c r="B228" s="34" t="s">
        <v>137</v>
      </c>
      <c r="C228" s="34" t="s">
        <v>100</v>
      </c>
      <c r="D228" t="s">
        <v>45</v>
      </c>
    </row>
    <row r="229" spans="2:4" x14ac:dyDescent="0.2">
      <c r="B229" s="34" t="s">
        <v>400</v>
      </c>
      <c r="C229" s="34" t="s">
        <v>99</v>
      </c>
      <c r="D229" t="s">
        <v>45</v>
      </c>
    </row>
    <row r="230" spans="2:4" x14ac:dyDescent="0.2">
      <c r="B230" s="34" t="s">
        <v>142</v>
      </c>
      <c r="C230" s="34" t="s">
        <v>100</v>
      </c>
      <c r="D230" t="s">
        <v>162</v>
      </c>
    </row>
    <row r="231" spans="2:4" x14ac:dyDescent="0.2">
      <c r="B231" s="34" t="s">
        <v>390</v>
      </c>
      <c r="C231" s="34" t="s">
        <v>99</v>
      </c>
      <c r="D231" t="s">
        <v>44</v>
      </c>
    </row>
    <row r="232" spans="2:4" x14ac:dyDescent="0.2">
      <c r="B232" s="34" t="s">
        <v>145</v>
      </c>
      <c r="C232" s="34" t="s">
        <v>100</v>
      </c>
      <c r="D232" t="s">
        <v>163</v>
      </c>
    </row>
    <row r="233" spans="2:4" x14ac:dyDescent="0.2">
      <c r="B233" s="34" t="s">
        <v>344</v>
      </c>
      <c r="C233" s="34" t="s">
        <v>98</v>
      </c>
      <c r="D233" t="s">
        <v>44</v>
      </c>
    </row>
    <row r="234" spans="2:4" x14ac:dyDescent="0.2">
      <c r="B234" s="34" t="s">
        <v>46</v>
      </c>
      <c r="C234" s="34" t="s">
        <v>99</v>
      </c>
      <c r="D234" t="s">
        <v>167</v>
      </c>
    </row>
    <row r="235" spans="2:4" x14ac:dyDescent="0.2">
      <c r="B235" s="34" t="s">
        <v>111</v>
      </c>
      <c r="C235" s="34" t="s">
        <v>97</v>
      </c>
      <c r="D235" t="s">
        <v>169</v>
      </c>
    </row>
    <row r="236" spans="2:4" x14ac:dyDescent="0.2">
      <c r="B236" s="34" t="s">
        <v>231</v>
      </c>
      <c r="C236" s="34" t="s">
        <v>99</v>
      </c>
      <c r="D236" t="s">
        <v>167</v>
      </c>
    </row>
    <row r="237" spans="2:4" x14ac:dyDescent="0.2">
      <c r="B237" s="34" t="s">
        <v>394</v>
      </c>
      <c r="C237" s="34" t="s">
        <v>99</v>
      </c>
      <c r="D237" t="s">
        <v>45</v>
      </c>
    </row>
    <row r="238" spans="2:4" x14ac:dyDescent="0.2">
      <c r="B238" s="34" t="s">
        <v>396</v>
      </c>
      <c r="C238" s="34" t="s">
        <v>99</v>
      </c>
      <c r="D238" t="s">
        <v>163</v>
      </c>
    </row>
    <row r="239" spans="2:4" x14ac:dyDescent="0.2">
      <c r="B239" s="34" t="s">
        <v>230</v>
      </c>
      <c r="C239" s="34" t="s">
        <v>99</v>
      </c>
      <c r="D239" t="s">
        <v>45</v>
      </c>
    </row>
    <row r="240" spans="2:4" x14ac:dyDescent="0.2">
      <c r="B240" s="34" t="s">
        <v>191</v>
      </c>
      <c r="C240" s="34" t="s">
        <v>99</v>
      </c>
      <c r="D240" t="s">
        <v>166</v>
      </c>
    </row>
    <row r="241" spans="2:4" x14ac:dyDescent="0.2">
      <c r="B241" s="34" t="s">
        <v>212</v>
      </c>
      <c r="C241" s="34" t="s">
        <v>99</v>
      </c>
      <c r="D241" t="s">
        <v>209</v>
      </c>
    </row>
    <row r="242" spans="2:4" x14ac:dyDescent="0.2">
      <c r="B242" s="34" t="s">
        <v>391</v>
      </c>
      <c r="C242" s="34" t="s">
        <v>99</v>
      </c>
      <c r="D242" t="s">
        <v>163</v>
      </c>
    </row>
    <row r="243" spans="2:4" x14ac:dyDescent="0.2">
      <c r="B243" s="34" t="s">
        <v>72</v>
      </c>
      <c r="C243" s="34" t="s">
        <v>97</v>
      </c>
      <c r="D243" t="s">
        <v>161</v>
      </c>
    </row>
    <row r="244" spans="2:4" x14ac:dyDescent="0.2">
      <c r="B244" s="34" t="s">
        <v>208</v>
      </c>
      <c r="C244" s="34" t="s">
        <v>99</v>
      </c>
      <c r="D244" t="s">
        <v>162</v>
      </c>
    </row>
    <row r="245" spans="2:4" x14ac:dyDescent="0.2">
      <c r="B245" s="34" t="s">
        <v>241</v>
      </c>
      <c r="C245" s="34" t="s">
        <v>99</v>
      </c>
      <c r="D245" t="s">
        <v>162</v>
      </c>
    </row>
    <row r="246" spans="2:4" x14ac:dyDescent="0.2">
      <c r="B246" s="34" t="s">
        <v>223</v>
      </c>
      <c r="C246" s="34" t="s">
        <v>99</v>
      </c>
      <c r="D246" t="s">
        <v>168</v>
      </c>
    </row>
    <row r="247" spans="2:4" x14ac:dyDescent="0.2">
      <c r="B247" s="34" t="s">
        <v>113</v>
      </c>
      <c r="C247" s="34" t="s">
        <v>100</v>
      </c>
      <c r="D247" t="s">
        <v>44</v>
      </c>
    </row>
    <row r="248" spans="2:4" x14ac:dyDescent="0.2">
      <c r="B248" s="34" t="s">
        <v>156</v>
      </c>
      <c r="C248" s="34" t="s">
        <v>100</v>
      </c>
      <c r="D248" t="s">
        <v>45</v>
      </c>
    </row>
    <row r="249" spans="2:4" x14ac:dyDescent="0.2">
      <c r="B249" s="34" t="s">
        <v>199</v>
      </c>
      <c r="C249" s="34" t="s">
        <v>99</v>
      </c>
      <c r="D249" t="s">
        <v>160</v>
      </c>
    </row>
    <row r="250" spans="2:4" x14ac:dyDescent="0.2">
      <c r="B250" s="34" t="s">
        <v>280</v>
      </c>
      <c r="C250" s="34" t="s">
        <v>97</v>
      </c>
      <c r="D250" t="s">
        <v>45</v>
      </c>
    </row>
    <row r="251" spans="2:4" x14ac:dyDescent="0.2">
      <c r="B251" s="34" t="s">
        <v>341</v>
      </c>
      <c r="C251" s="34" t="s">
        <v>98</v>
      </c>
      <c r="D251" t="s">
        <v>32</v>
      </c>
    </row>
    <row r="252" spans="2:4" x14ac:dyDescent="0.2">
      <c r="B252" s="34" t="s">
        <v>294</v>
      </c>
      <c r="C252" s="34" t="s">
        <v>97</v>
      </c>
      <c r="D252" t="s">
        <v>165</v>
      </c>
    </row>
    <row r="253" spans="2:4" x14ac:dyDescent="0.2">
      <c r="B253" s="34" t="s">
        <v>346</v>
      </c>
      <c r="C253" s="34" t="s">
        <v>98</v>
      </c>
      <c r="D253" t="s">
        <v>164</v>
      </c>
    </row>
    <row r="254" spans="2:4" x14ac:dyDescent="0.2">
      <c r="B254" s="34" t="s">
        <v>61</v>
      </c>
      <c r="C254" s="34" t="s">
        <v>99</v>
      </c>
      <c r="D254" t="s">
        <v>167</v>
      </c>
    </row>
    <row r="255" spans="2:4" x14ac:dyDescent="0.2">
      <c r="B255" s="34" t="s">
        <v>227</v>
      </c>
      <c r="C255" s="34" t="s">
        <v>99</v>
      </c>
      <c r="D255" t="s">
        <v>164</v>
      </c>
    </row>
    <row r="256" spans="2:4" x14ac:dyDescent="0.2">
      <c r="B256" s="34" t="s">
        <v>301</v>
      </c>
      <c r="C256" s="34" t="s">
        <v>97</v>
      </c>
      <c r="D256" t="s">
        <v>110</v>
      </c>
    </row>
    <row r="257" spans="2:4" x14ac:dyDescent="0.2">
      <c r="B257" s="34" t="s">
        <v>277</v>
      </c>
      <c r="C257" s="34" t="s">
        <v>97</v>
      </c>
      <c r="D257" t="s">
        <v>165</v>
      </c>
    </row>
    <row r="258" spans="2:4" x14ac:dyDescent="0.2">
      <c r="B258" s="34" t="s">
        <v>119</v>
      </c>
      <c r="C258" s="34" t="s">
        <v>100</v>
      </c>
      <c r="D258" t="s">
        <v>162</v>
      </c>
    </row>
    <row r="259" spans="2:4" x14ac:dyDescent="0.2">
      <c r="B259" s="34" t="s">
        <v>123</v>
      </c>
      <c r="C259" s="34" t="s">
        <v>100</v>
      </c>
      <c r="D259" t="s">
        <v>169</v>
      </c>
    </row>
    <row r="260" spans="2:4" x14ac:dyDescent="0.2">
      <c r="B260" s="34" t="s">
        <v>263</v>
      </c>
      <c r="C260" s="34" t="s">
        <v>98</v>
      </c>
      <c r="D260" t="s">
        <v>170</v>
      </c>
    </row>
    <row r="261" spans="2:4" x14ac:dyDescent="0.2">
      <c r="B261" s="34" t="s">
        <v>224</v>
      </c>
      <c r="C261" s="34" t="s">
        <v>99</v>
      </c>
      <c r="D261" t="s">
        <v>31</v>
      </c>
    </row>
    <row r="262" spans="2:4" x14ac:dyDescent="0.2">
      <c r="B262" s="34" t="s">
        <v>56</v>
      </c>
      <c r="C262" s="34" t="s">
        <v>100</v>
      </c>
      <c r="D262" t="s">
        <v>161</v>
      </c>
    </row>
    <row r="263" spans="2:4" x14ac:dyDescent="0.2">
      <c r="B263" s="34" t="s">
        <v>244</v>
      </c>
      <c r="C263" s="34" t="s">
        <v>99</v>
      </c>
      <c r="D263" t="s">
        <v>164</v>
      </c>
    </row>
    <row r="264" spans="2:4" x14ac:dyDescent="0.2">
      <c r="B264" s="34" t="s">
        <v>383</v>
      </c>
      <c r="C264" s="34" t="s">
        <v>99</v>
      </c>
      <c r="D264" t="s">
        <v>110</v>
      </c>
    </row>
    <row r="265" spans="2:4" x14ac:dyDescent="0.2">
      <c r="B265" s="34" t="s">
        <v>368</v>
      </c>
      <c r="C265" s="34" t="s">
        <v>99</v>
      </c>
      <c r="D265" t="s">
        <v>211</v>
      </c>
    </row>
    <row r="266" spans="2:4" x14ac:dyDescent="0.2">
      <c r="B266" s="34" t="s">
        <v>132</v>
      </c>
      <c r="C266" s="34" t="s">
        <v>100</v>
      </c>
      <c r="D266" t="s">
        <v>163</v>
      </c>
    </row>
    <row r="267" spans="2:4" x14ac:dyDescent="0.2">
      <c r="B267" s="34" t="s">
        <v>257</v>
      </c>
      <c r="C267" s="34" t="s">
        <v>98</v>
      </c>
      <c r="D267" t="s">
        <v>44</v>
      </c>
    </row>
    <row r="268" spans="2:4" x14ac:dyDescent="0.2">
      <c r="B268" s="34" t="s">
        <v>173</v>
      </c>
      <c r="C268" s="34" t="s">
        <v>99</v>
      </c>
      <c r="D268" t="s">
        <v>170</v>
      </c>
    </row>
    <row r="269" spans="2:4" x14ac:dyDescent="0.2">
      <c r="B269" s="34" t="s">
        <v>101</v>
      </c>
      <c r="C269" s="34" t="s">
        <v>99</v>
      </c>
      <c r="D269" t="s">
        <v>44</v>
      </c>
    </row>
    <row r="270" spans="2:4" x14ac:dyDescent="0.2">
      <c r="B270" s="34" t="s">
        <v>354</v>
      </c>
      <c r="C270" s="34" t="s">
        <v>97</v>
      </c>
      <c r="D270" t="s">
        <v>45</v>
      </c>
    </row>
    <row r="271" spans="2:4" x14ac:dyDescent="0.2">
      <c r="B271" s="34" t="s">
        <v>254</v>
      </c>
      <c r="C271" s="34" t="s">
        <v>98</v>
      </c>
      <c r="D271" t="s">
        <v>167</v>
      </c>
    </row>
    <row r="272" spans="2:4" x14ac:dyDescent="0.2">
      <c r="B272" s="34" t="s">
        <v>262</v>
      </c>
      <c r="C272" s="34" t="s">
        <v>98</v>
      </c>
      <c r="D272" t="s">
        <v>161</v>
      </c>
    </row>
    <row r="273" spans="2:4" x14ac:dyDescent="0.2">
      <c r="B273" s="34" t="s">
        <v>207</v>
      </c>
      <c r="C273" s="34" t="s">
        <v>99</v>
      </c>
      <c r="D273" t="s">
        <v>162</v>
      </c>
    </row>
    <row r="274" spans="2:4" x14ac:dyDescent="0.2">
      <c r="B274" s="34" t="s">
        <v>246</v>
      </c>
      <c r="C274" s="34" t="s">
        <v>99</v>
      </c>
      <c r="D274" t="s">
        <v>164</v>
      </c>
    </row>
    <row r="275" spans="2:4" x14ac:dyDescent="0.2">
      <c r="B275" s="34" t="s">
        <v>252</v>
      </c>
      <c r="C275" s="34" t="s">
        <v>98</v>
      </c>
      <c r="D275" t="s">
        <v>166</v>
      </c>
    </row>
    <row r="276" spans="2:4" x14ac:dyDescent="0.2">
      <c r="B276" s="34" t="s">
        <v>373</v>
      </c>
      <c r="C276" s="34" t="s">
        <v>99</v>
      </c>
      <c r="D276" t="s">
        <v>45</v>
      </c>
    </row>
    <row r="277" spans="2:4" x14ac:dyDescent="0.2">
      <c r="B277" s="34" t="s">
        <v>240</v>
      </c>
      <c r="C277" s="34" t="s">
        <v>99</v>
      </c>
      <c r="D277" t="s">
        <v>209</v>
      </c>
    </row>
    <row r="278" spans="2:4" x14ac:dyDescent="0.2">
      <c r="B278" s="34" t="s">
        <v>122</v>
      </c>
      <c r="C278" s="34" t="s">
        <v>100</v>
      </c>
      <c r="D278" t="s">
        <v>45</v>
      </c>
    </row>
    <row r="279" spans="2:4" x14ac:dyDescent="0.2">
      <c r="B279" s="34" t="s">
        <v>198</v>
      </c>
      <c r="C279" s="34" t="s">
        <v>99</v>
      </c>
      <c r="D279" t="s">
        <v>45</v>
      </c>
    </row>
    <row r="280" spans="2:4" x14ac:dyDescent="0.2">
      <c r="B280" s="34" t="s">
        <v>269</v>
      </c>
      <c r="C280" s="34" t="s">
        <v>97</v>
      </c>
      <c r="D280" t="s">
        <v>162</v>
      </c>
    </row>
    <row r="281" spans="2:4" x14ac:dyDescent="0.2">
      <c r="B281" s="34" t="s">
        <v>304</v>
      </c>
      <c r="C281" s="34" t="s">
        <v>97</v>
      </c>
      <c r="D281" t="s">
        <v>162</v>
      </c>
    </row>
    <row r="282" spans="2:4" x14ac:dyDescent="0.2">
      <c r="B282" s="34" t="s">
        <v>138</v>
      </c>
      <c r="C282" s="34" t="s">
        <v>100</v>
      </c>
      <c r="D282" t="s">
        <v>166</v>
      </c>
    </row>
    <row r="283" spans="2:4" x14ac:dyDescent="0.2">
      <c r="B283" s="34" t="s">
        <v>253</v>
      </c>
      <c r="C283" s="34" t="s">
        <v>98</v>
      </c>
      <c r="D283" t="s">
        <v>166</v>
      </c>
    </row>
    <row r="284" spans="2:4" x14ac:dyDescent="0.2">
      <c r="B284" s="34" t="s">
        <v>342</v>
      </c>
      <c r="C284" s="34" t="s">
        <v>98</v>
      </c>
      <c r="D284" t="s">
        <v>168</v>
      </c>
    </row>
    <row r="285" spans="2:4" x14ac:dyDescent="0.2">
      <c r="B285" s="34" t="s">
        <v>402</v>
      </c>
      <c r="C285" s="34" t="s">
        <v>99</v>
      </c>
      <c r="D285" t="s">
        <v>45</v>
      </c>
    </row>
    <row r="286" spans="2:4" x14ac:dyDescent="0.2">
      <c r="B286" s="34" t="s">
        <v>153</v>
      </c>
      <c r="C286" s="34" t="s">
        <v>100</v>
      </c>
      <c r="D286" t="s">
        <v>166</v>
      </c>
    </row>
    <row r="287" spans="2:4" x14ac:dyDescent="0.2">
      <c r="B287" s="34" t="s">
        <v>316</v>
      </c>
      <c r="C287" s="34" t="s">
        <v>100</v>
      </c>
      <c r="D287" t="s">
        <v>164</v>
      </c>
    </row>
    <row r="288" spans="2:4" x14ac:dyDescent="0.2">
      <c r="B288" s="34" t="s">
        <v>185</v>
      </c>
      <c r="C288" s="34" t="s">
        <v>99</v>
      </c>
      <c r="D288" t="s">
        <v>161</v>
      </c>
    </row>
    <row r="289" spans="2:4" x14ac:dyDescent="0.2">
      <c r="B289" s="34" t="s">
        <v>264</v>
      </c>
      <c r="C289" s="34" t="s">
        <v>98</v>
      </c>
      <c r="D289" t="s">
        <v>44</v>
      </c>
    </row>
    <row r="290" spans="2:4" x14ac:dyDescent="0.2">
      <c r="B290" s="34" t="s">
        <v>228</v>
      </c>
      <c r="C290" s="34" t="s">
        <v>99</v>
      </c>
      <c r="D290" t="s">
        <v>165</v>
      </c>
    </row>
    <row r="291" spans="2:4" x14ac:dyDescent="0.2">
      <c r="B291" s="34" t="s">
        <v>180</v>
      </c>
      <c r="C291" s="34" t="s">
        <v>99</v>
      </c>
      <c r="D291" t="s">
        <v>45</v>
      </c>
    </row>
    <row r="292" spans="2:4" x14ac:dyDescent="0.2">
      <c r="B292" s="34" t="s">
        <v>369</v>
      </c>
      <c r="C292" s="34" t="s">
        <v>99</v>
      </c>
      <c r="D292" t="s">
        <v>164</v>
      </c>
    </row>
    <row r="293" spans="2:4" x14ac:dyDescent="0.2">
      <c r="B293" s="34" t="s">
        <v>235</v>
      </c>
      <c r="C293" s="34" t="s">
        <v>99</v>
      </c>
      <c r="D293" t="s">
        <v>45</v>
      </c>
    </row>
    <row r="294" spans="2:4" x14ac:dyDescent="0.2">
      <c r="B294" s="34" t="s">
        <v>179</v>
      </c>
      <c r="C294" s="34" t="s">
        <v>99</v>
      </c>
      <c r="D294" t="s">
        <v>164</v>
      </c>
    </row>
    <row r="295" spans="2:4" x14ac:dyDescent="0.2">
      <c r="B295" s="34" t="s">
        <v>187</v>
      </c>
      <c r="C295" s="34" t="s">
        <v>99</v>
      </c>
      <c r="D295" t="s">
        <v>162</v>
      </c>
    </row>
    <row r="296" spans="2:4" x14ac:dyDescent="0.2">
      <c r="B296" s="34" t="s">
        <v>221</v>
      </c>
      <c r="C296" s="34" t="s">
        <v>99</v>
      </c>
      <c r="D296" t="s">
        <v>166</v>
      </c>
    </row>
    <row r="297" spans="2:4" x14ac:dyDescent="0.2">
      <c r="B297" s="34" t="s">
        <v>197</v>
      </c>
      <c r="C297" s="34" t="s">
        <v>99</v>
      </c>
      <c r="D297" t="s">
        <v>45</v>
      </c>
    </row>
    <row r="298" spans="2:4" x14ac:dyDescent="0.2">
      <c r="B298" s="34" t="s">
        <v>126</v>
      </c>
      <c r="C298" s="34" t="s">
        <v>100</v>
      </c>
      <c r="D298" t="s">
        <v>168</v>
      </c>
    </row>
    <row r="299" spans="2:4" x14ac:dyDescent="0.2">
      <c r="B299" s="34" t="s">
        <v>215</v>
      </c>
      <c r="C299" s="34" t="s">
        <v>99</v>
      </c>
      <c r="D299" t="s">
        <v>163</v>
      </c>
    </row>
    <row r="300" spans="2:4" x14ac:dyDescent="0.2">
      <c r="B300" s="34" t="s">
        <v>120</v>
      </c>
      <c r="C300" s="34" t="s">
        <v>100</v>
      </c>
      <c r="D300" t="s">
        <v>162</v>
      </c>
    </row>
    <row r="301" spans="2:4" x14ac:dyDescent="0.2">
      <c r="B301" s="34" t="s">
        <v>311</v>
      </c>
      <c r="C301" s="34" t="s">
        <v>100</v>
      </c>
      <c r="D301" t="s">
        <v>161</v>
      </c>
    </row>
    <row r="302" spans="2:4" x14ac:dyDescent="0.2">
      <c r="B302" s="34" t="s">
        <v>351</v>
      </c>
      <c r="C302" s="34" t="s">
        <v>97</v>
      </c>
      <c r="D302" t="s">
        <v>166</v>
      </c>
    </row>
    <row r="303" spans="2:4" x14ac:dyDescent="0.2">
      <c r="B303" s="34" t="s">
        <v>286</v>
      </c>
      <c r="C303" s="34" t="s">
        <v>97</v>
      </c>
      <c r="D303" t="s">
        <v>161</v>
      </c>
    </row>
    <row r="304" spans="2:4" x14ac:dyDescent="0.2">
      <c r="B304" s="34" t="s">
        <v>234</v>
      </c>
      <c r="C304" s="34" t="s">
        <v>99</v>
      </c>
      <c r="D304" t="s">
        <v>45</v>
      </c>
    </row>
    <row r="305" spans="2:4" x14ac:dyDescent="0.2">
      <c r="B305" s="34" t="s">
        <v>115</v>
      </c>
      <c r="C305" s="34" t="s">
        <v>98</v>
      </c>
      <c r="D305" t="s">
        <v>248</v>
      </c>
    </row>
    <row r="306" spans="2:4" x14ac:dyDescent="0.2">
      <c r="B306" s="34" t="s">
        <v>323</v>
      </c>
      <c r="C306" s="34" t="s">
        <v>100</v>
      </c>
      <c r="D306" t="s">
        <v>211</v>
      </c>
    </row>
    <row r="307" spans="2:4" x14ac:dyDescent="0.2">
      <c r="B307" s="34" t="s">
        <v>182</v>
      </c>
      <c r="C307" s="34" t="s">
        <v>99</v>
      </c>
      <c r="D307" t="s">
        <v>211</v>
      </c>
    </row>
    <row r="308" spans="2:4" x14ac:dyDescent="0.2">
      <c r="B308" s="34" t="s">
        <v>260</v>
      </c>
      <c r="C308" s="34" t="s">
        <v>98</v>
      </c>
      <c r="D308" t="s">
        <v>44</v>
      </c>
    </row>
    <row r="309" spans="2:4" x14ac:dyDescent="0.2">
      <c r="B309" s="34" t="s">
        <v>398</v>
      </c>
      <c r="C309" s="34" t="s">
        <v>96</v>
      </c>
      <c r="D309" t="s">
        <v>160</v>
      </c>
    </row>
    <row r="310" spans="2:4" x14ac:dyDescent="0.2">
      <c r="B310" s="34" t="s">
        <v>172</v>
      </c>
      <c r="C310" s="34" t="s">
        <v>99</v>
      </c>
      <c r="D310" t="s">
        <v>161</v>
      </c>
    </row>
    <row r="311" spans="2:4" x14ac:dyDescent="0.2">
      <c r="B311" s="34" t="s">
        <v>220</v>
      </c>
      <c r="C311" s="34" t="s">
        <v>99</v>
      </c>
      <c r="D311" t="s">
        <v>45</v>
      </c>
    </row>
    <row r="312" spans="2:4" x14ac:dyDescent="0.2">
      <c r="B312" s="34" t="s">
        <v>370</v>
      </c>
      <c r="C312" s="34" t="s">
        <v>99</v>
      </c>
      <c r="D312" t="s">
        <v>45</v>
      </c>
    </row>
    <row r="313" spans="2:4" x14ac:dyDescent="0.2">
      <c r="B313" s="34" t="s">
        <v>297</v>
      </c>
      <c r="C313" s="34" t="s">
        <v>97</v>
      </c>
      <c r="D313" t="s">
        <v>160</v>
      </c>
    </row>
    <row r="314" spans="2:4" x14ac:dyDescent="0.2">
      <c r="B314" s="34" t="s">
        <v>178</v>
      </c>
      <c r="C314" s="34" t="s">
        <v>99</v>
      </c>
      <c r="D314" t="s">
        <v>163</v>
      </c>
    </row>
    <row r="315" spans="2:4" x14ac:dyDescent="0.2">
      <c r="B315" s="34" t="s">
        <v>195</v>
      </c>
      <c r="C315" s="34" t="s">
        <v>99</v>
      </c>
      <c r="D315" t="s">
        <v>45</v>
      </c>
    </row>
    <row r="316" spans="2:4" x14ac:dyDescent="0.2">
      <c r="B316" s="34" t="s">
        <v>285</v>
      </c>
      <c r="C316" s="34" t="s">
        <v>97</v>
      </c>
      <c r="D316" t="s">
        <v>211</v>
      </c>
    </row>
    <row r="317" spans="2:4" x14ac:dyDescent="0.2">
      <c r="B317" s="34" t="s">
        <v>183</v>
      </c>
      <c r="C317" s="34" t="s">
        <v>99</v>
      </c>
      <c r="D317" t="s">
        <v>31</v>
      </c>
    </row>
    <row r="318" spans="2:4" x14ac:dyDescent="0.2">
      <c r="B318" s="34" t="s">
        <v>43</v>
      </c>
      <c r="C318" s="34" t="s">
        <v>99</v>
      </c>
      <c r="D318" t="s">
        <v>44</v>
      </c>
    </row>
    <row r="319" spans="2:4" x14ac:dyDescent="0.2">
      <c r="B319" s="34" t="s">
        <v>206</v>
      </c>
      <c r="C319" s="34" t="s">
        <v>99</v>
      </c>
      <c r="D319" t="s">
        <v>160</v>
      </c>
    </row>
    <row r="320" spans="2:4" x14ac:dyDescent="0.2">
      <c r="B320" s="34" t="s">
        <v>214</v>
      </c>
      <c r="C320" s="34" t="s">
        <v>99</v>
      </c>
      <c r="D320" t="s">
        <v>44</v>
      </c>
    </row>
    <row r="321" spans="2:4" x14ac:dyDescent="0.2">
      <c r="B321" s="34" t="s">
        <v>385</v>
      </c>
      <c r="C321" s="34" t="s">
        <v>99</v>
      </c>
      <c r="D321" t="s">
        <v>248</v>
      </c>
    </row>
    <row r="322" spans="2:4" x14ac:dyDescent="0.2">
      <c r="B322" s="34" t="s">
        <v>217</v>
      </c>
      <c r="C322" s="34" t="s">
        <v>99</v>
      </c>
      <c r="D322" t="s">
        <v>248</v>
      </c>
    </row>
    <row r="323" spans="2:4" x14ac:dyDescent="0.2">
      <c r="B323" s="34" t="s">
        <v>366</v>
      </c>
      <c r="C323" s="34" t="s">
        <v>99</v>
      </c>
      <c r="D323" t="s">
        <v>45</v>
      </c>
    </row>
    <row r="324" spans="2:4" x14ac:dyDescent="0.2">
      <c r="B324" s="34" t="s">
        <v>331</v>
      </c>
      <c r="C324" s="34" t="s">
        <v>98</v>
      </c>
      <c r="D324" t="s">
        <v>161</v>
      </c>
    </row>
  </sheetData>
  <autoFilter ref="A1:R278" xr:uid="{00000000-0009-0000-0000-000003000000}"/>
  <printOptions horizontalCentered="1" gridLines="1" gridLinesSet="0"/>
  <pageMargins left="0" right="0" top="1.3385826771653544" bottom="1.1811023622047245" header="0.51181102362204722" footer="0.51181102362204722"/>
  <pageSetup paperSize="9" scale="10" orientation="landscape" r:id="rId1"/>
  <headerFooter alignWithMargins="0">
    <oddHeader xml:space="preserve">&amp;C&amp;A
Groupe BPCE Val Cenis 2015&amp;R
</oddHeader>
    <oddFooter>&amp;L&amp;B&amp;CPage &amp;P / &amp;N&amp;R&amp;B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10579-F4C9-4FE5-B064-47E0BCB66F86}">
  <sheetPr codeName="Feuil15">
    <tabColor theme="3" tint="0.79998168889431442"/>
    <pageSetUpPr fitToPage="1"/>
  </sheetPr>
  <dimension ref="A1:G3"/>
  <sheetViews>
    <sheetView tabSelected="1" zoomScale="60" zoomScaleNormal="60" workbookViewId="0">
      <selection activeCell="D37" sqref="D37"/>
    </sheetView>
  </sheetViews>
  <sheetFormatPr baseColWidth="10" defaultColWidth="40" defaultRowHeight="12.75" customHeight="1" x14ac:dyDescent="0.2"/>
  <sheetData>
    <row r="1" spans="1:7" ht="174.75" customHeight="1" x14ac:dyDescent="0.2"/>
    <row r="2" spans="1:7" s="17" customFormat="1" ht="86.25" customHeight="1" x14ac:dyDescent="0.2">
      <c r="A2" s="17" t="s">
        <v>672</v>
      </c>
      <c r="B2" s="17" t="s">
        <v>17</v>
      </c>
      <c r="C2" s="17" t="s">
        <v>18</v>
      </c>
      <c r="D2" s="17" t="s">
        <v>29</v>
      </c>
      <c r="E2" s="17" t="s">
        <v>19</v>
      </c>
      <c r="F2" s="17" t="s">
        <v>20</v>
      </c>
      <c r="G2" s="17" t="s">
        <v>94</v>
      </c>
    </row>
    <row r="3" spans="1:7" ht="76.5" customHeight="1" x14ac:dyDescent="0.2">
      <c r="A3" s="86" t="s">
        <v>721</v>
      </c>
      <c r="B3" s="86"/>
      <c r="C3" s="86"/>
      <c r="D3" s="86"/>
      <c r="E3" s="86"/>
      <c r="F3" s="86"/>
      <c r="G3" s="86"/>
    </row>
  </sheetData>
  <mergeCells count="1">
    <mergeCell ref="A3:G3"/>
  </mergeCells>
  <printOptions horizontalCentered="1" gridLines="1"/>
  <pageMargins left="0" right="0.39370078740157483" top="0.78740157480314965" bottom="0.39370078740157483" header="0" footer="0"/>
  <pageSetup paperSize="9" scale="57" fitToHeight="0" orientation="landscape" r:id="rId1"/>
  <headerFooter alignWithMargins="0">
    <oddHeader xml:space="preserve">&amp;C&amp;F
&amp;A
</oddHeader>
    <oddFooter>Page &amp;P de &amp;N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82945" r:id="rId4">
          <objectPr defaultSize="0" autoPict="0" macro="[0]!Resultat_Combine_Challenge_Fond" r:id="rId5">
            <anchor moveWithCells="1">
              <from>
                <xdr:col>1</xdr:col>
                <xdr:colOff>9525</xdr:colOff>
                <xdr:row>0</xdr:row>
                <xdr:rowOff>9525</xdr:rowOff>
              </from>
              <to>
                <xdr:col>1</xdr:col>
                <xdr:colOff>2257425</xdr:colOff>
                <xdr:row>0</xdr:row>
                <xdr:rowOff>2209800</xdr:rowOff>
              </to>
            </anchor>
          </objectPr>
        </oleObject>
      </mc:Choice>
      <mc:Fallback>
        <oleObject progId="MS_ClipArt_Gallery" shapeId="82945" r:id="rId4"/>
      </mc:Fallback>
    </mc:AlternateContent>
    <mc:AlternateContent xmlns:mc="http://schemas.openxmlformats.org/markup-compatibility/2006">
      <mc:Choice Requires="x14">
        <oleObject progId="MS_ClipArt_Gallery" shapeId="82946" r:id="rId6">
          <objectPr defaultSize="0" autoPict="0" macro="[0]!Resultat_Combine_Challenge_Alpin" r:id="rId5">
            <anchor moveWithCells="1">
              <from>
                <xdr:col>2</xdr:col>
                <xdr:colOff>9525</xdr:colOff>
                <xdr:row>0</xdr:row>
                <xdr:rowOff>9525</xdr:rowOff>
              </from>
              <to>
                <xdr:col>2</xdr:col>
                <xdr:colOff>2257425</xdr:colOff>
                <xdr:row>0</xdr:row>
                <xdr:rowOff>2209800</xdr:rowOff>
              </to>
            </anchor>
          </objectPr>
        </oleObject>
      </mc:Choice>
      <mc:Fallback>
        <oleObject progId="MS_ClipArt_Gallery" shapeId="82946" r:id="rId6"/>
      </mc:Fallback>
    </mc:AlternateContent>
    <mc:AlternateContent xmlns:mc="http://schemas.openxmlformats.org/markup-compatibility/2006">
      <mc:Choice Requires="x14">
        <oleObject progId="MS_ClipArt_Gallery" shapeId="82947" r:id="rId7">
          <objectPr defaultSize="0" autoPict="0" macro="[0]!Resultat_Combine_Challenge_Total" r:id="rId8">
            <anchor moveWithCells="1">
              <from>
                <xdr:col>4</xdr:col>
                <xdr:colOff>19050</xdr:colOff>
                <xdr:row>0</xdr:row>
                <xdr:rowOff>0</xdr:rowOff>
              </from>
              <to>
                <xdr:col>4</xdr:col>
                <xdr:colOff>2266950</xdr:colOff>
                <xdr:row>1</xdr:row>
                <xdr:rowOff>19050</xdr:rowOff>
              </to>
            </anchor>
          </objectPr>
        </oleObject>
      </mc:Choice>
      <mc:Fallback>
        <oleObject progId="MS_ClipArt_Gallery" shapeId="82947" r:id="rId7"/>
      </mc:Fallback>
    </mc:AlternateContent>
    <mc:AlternateContent xmlns:mc="http://schemas.openxmlformats.org/markup-compatibility/2006">
      <mc:Choice Requires="x14">
        <oleObject progId="MS_ClipArt_Gallery" shapeId="82948" r:id="rId9">
          <objectPr defaultSize="0" autoPict="0" macro="[0]!Resultat_Entreprise" r:id="rId10">
            <anchor moveWithCells="1">
              <from>
                <xdr:col>5</xdr:col>
                <xdr:colOff>9525</xdr:colOff>
                <xdr:row>0</xdr:row>
                <xdr:rowOff>0</xdr:rowOff>
              </from>
              <to>
                <xdr:col>6</xdr:col>
                <xdr:colOff>19050</xdr:colOff>
                <xdr:row>1</xdr:row>
                <xdr:rowOff>28575</xdr:rowOff>
              </to>
            </anchor>
          </objectPr>
        </oleObject>
      </mc:Choice>
      <mc:Fallback>
        <oleObject progId="MS_ClipArt_Gallery" shapeId="82948" r:id="rId9"/>
      </mc:Fallback>
    </mc:AlternateContent>
    <mc:AlternateContent xmlns:mc="http://schemas.openxmlformats.org/markup-compatibility/2006">
      <mc:Choice Requires="x14">
        <oleObject progId="MS_ClipArt_Gallery" shapeId="82949" r:id="rId11">
          <objectPr defaultSize="0" autoPict="0" macro="[0]!Resultat_Combine_Challenge_Surf" r:id="rId5">
            <anchor moveWithCells="1">
              <from>
                <xdr:col>3</xdr:col>
                <xdr:colOff>9525</xdr:colOff>
                <xdr:row>0</xdr:row>
                <xdr:rowOff>9525</xdr:rowOff>
              </from>
              <to>
                <xdr:col>3</xdr:col>
                <xdr:colOff>2257425</xdr:colOff>
                <xdr:row>0</xdr:row>
                <xdr:rowOff>2190750</xdr:rowOff>
              </to>
            </anchor>
          </objectPr>
        </oleObject>
      </mc:Choice>
      <mc:Fallback>
        <oleObject progId="MS_ClipArt_Gallery" shapeId="82949" r:id="rId11"/>
      </mc:Fallback>
    </mc:AlternateContent>
    <mc:AlternateContent xmlns:mc="http://schemas.openxmlformats.org/markup-compatibility/2006">
      <mc:Choice Requires="x14">
        <oleObject progId="MS_ClipArt_Gallery" shapeId="82950" r:id="rId12">
          <objectPr defaultSize="0" autoPict="0" macro="[0]!Resultat_Individuel" r:id="rId10">
            <anchor moveWithCells="1">
              <from>
                <xdr:col>6</xdr:col>
                <xdr:colOff>9525</xdr:colOff>
                <xdr:row>0</xdr:row>
                <xdr:rowOff>0</xdr:rowOff>
              </from>
              <to>
                <xdr:col>6</xdr:col>
                <xdr:colOff>2266950</xdr:colOff>
                <xdr:row>1</xdr:row>
                <xdr:rowOff>28575</xdr:rowOff>
              </to>
            </anchor>
          </objectPr>
        </oleObject>
      </mc:Choice>
      <mc:Fallback>
        <oleObject progId="MS_ClipArt_Gallery" shapeId="82950" r:id="rId12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5AC6B-BAA7-457D-97DB-EF8230C320BF}">
  <sheetPr codeName="Feuil4">
    <tabColor theme="3" tint="0.79998168889431442"/>
    <pageSetUpPr fitToPage="1"/>
  </sheetPr>
  <dimension ref="A1:P33"/>
  <sheetViews>
    <sheetView workbookViewId="0">
      <selection activeCell="M10" sqref="M10"/>
    </sheetView>
  </sheetViews>
  <sheetFormatPr baseColWidth="10" defaultColWidth="12.33203125" defaultRowHeight="18.75" x14ac:dyDescent="0.3"/>
  <cols>
    <col min="1" max="1" width="11.5" style="55" bestFit="1" customWidth="1"/>
    <col min="2" max="2" width="47.33203125" style="55" bestFit="1" customWidth="1"/>
    <col min="3" max="3" width="13.1640625" customWidth="1"/>
    <col min="4" max="4" width="9.83203125" bestFit="1" customWidth="1"/>
    <col min="5" max="6" width="13.1640625" customWidth="1"/>
    <col min="7" max="7" width="7.83203125" customWidth="1"/>
    <col min="8" max="8" width="19.33203125" style="5" bestFit="1" customWidth="1"/>
    <col min="9" max="11" width="14.6640625" style="5" bestFit="1" customWidth="1"/>
    <col min="12" max="12" width="8.1640625" style="5" customWidth="1"/>
    <col min="13" max="13" width="29.33203125" style="62" bestFit="1" customWidth="1"/>
    <col min="14" max="14" width="30" style="61" bestFit="1" customWidth="1"/>
    <col min="15" max="15" width="29.33203125" style="62" bestFit="1" customWidth="1"/>
    <col min="16" max="16" width="8.33203125" bestFit="1" customWidth="1"/>
    <col min="17" max="17" width="8.5" bestFit="1" customWidth="1"/>
    <col min="19" max="19" width="7.83203125" bestFit="1" customWidth="1"/>
    <col min="21" max="21" width="7.83203125" bestFit="1" customWidth="1"/>
  </cols>
  <sheetData>
    <row r="1" spans="1:15" s="57" customFormat="1" x14ac:dyDescent="0.2">
      <c r="A1" s="57" t="s">
        <v>715</v>
      </c>
      <c r="B1" s="57" t="s">
        <v>714</v>
      </c>
      <c r="C1" s="57" t="s">
        <v>685</v>
      </c>
      <c r="D1" s="57" t="s">
        <v>684</v>
      </c>
      <c r="E1" s="57" t="s">
        <v>686</v>
      </c>
      <c r="F1" s="57" t="s">
        <v>683</v>
      </c>
      <c r="G1" s="57" t="s">
        <v>419</v>
      </c>
      <c r="H1" s="58" t="s">
        <v>687</v>
      </c>
      <c r="I1" s="58" t="s">
        <v>688</v>
      </c>
      <c r="J1" s="58" t="s">
        <v>689</v>
      </c>
      <c r="K1" s="58" t="s">
        <v>713</v>
      </c>
      <c r="L1" s="58"/>
      <c r="M1" s="59"/>
      <c r="N1" s="59"/>
      <c r="O1" s="59"/>
    </row>
    <row r="2" spans="1:15" x14ac:dyDescent="0.25">
      <c r="A2" s="56">
        <v>21</v>
      </c>
      <c r="B2" s="56" t="s">
        <v>712</v>
      </c>
      <c r="C2">
        <v>41</v>
      </c>
      <c r="D2">
        <v>34</v>
      </c>
      <c r="E2">
        <v>34</v>
      </c>
      <c r="G2">
        <v>7</v>
      </c>
      <c r="H2" s="5">
        <v>2.8823611111191944E-2</v>
      </c>
      <c r="I2" s="5">
        <v>5.3738425926076619E-4</v>
      </c>
      <c r="J2" s="5">
        <v>3.6480324074176372E-3</v>
      </c>
      <c r="K2" s="5">
        <f>H2/E2</f>
        <v>8.4775326797623368E-4</v>
      </c>
      <c r="M2" s="60"/>
      <c r="O2" s="60"/>
    </row>
    <row r="3" spans="1:15" x14ac:dyDescent="0.25">
      <c r="A3" s="56">
        <v>20</v>
      </c>
      <c r="B3" s="56" t="s">
        <v>706</v>
      </c>
      <c r="C3">
        <v>31</v>
      </c>
      <c r="D3">
        <v>29</v>
      </c>
      <c r="E3">
        <v>29</v>
      </c>
      <c r="G3">
        <v>2</v>
      </c>
      <c r="H3" s="5">
        <v>2.1648148148208854E-2</v>
      </c>
      <c r="I3" s="5">
        <v>5.7129629629789833E-4</v>
      </c>
      <c r="J3" s="5">
        <v>9.3472222222484337E-4</v>
      </c>
      <c r="K3" s="5">
        <f t="shared" ref="K3:K25" si="0">H3/E3</f>
        <v>7.4648786717961566E-4</v>
      </c>
      <c r="M3" s="60"/>
      <c r="O3" s="60"/>
    </row>
    <row r="4" spans="1:15" x14ac:dyDescent="0.25">
      <c r="A4" s="56">
        <v>19</v>
      </c>
      <c r="B4" s="56" t="s">
        <v>705</v>
      </c>
      <c r="C4">
        <v>42</v>
      </c>
      <c r="D4">
        <v>38</v>
      </c>
      <c r="E4">
        <v>36</v>
      </c>
      <c r="F4">
        <v>2</v>
      </c>
      <c r="G4">
        <v>4</v>
      </c>
      <c r="H4" s="5">
        <v>2.3858333333400237E-2</v>
      </c>
      <c r="I4" s="5">
        <v>5.0625000000141963E-4</v>
      </c>
      <c r="J4" s="5">
        <v>1.4149305555595233E-3</v>
      </c>
      <c r="K4" s="5">
        <f t="shared" si="0"/>
        <v>6.6273148148333991E-4</v>
      </c>
      <c r="M4" s="60"/>
      <c r="O4" s="60"/>
    </row>
    <row r="5" spans="1:15" x14ac:dyDescent="0.25">
      <c r="A5" s="56">
        <v>24</v>
      </c>
      <c r="B5" s="56" t="s">
        <v>711</v>
      </c>
      <c r="C5">
        <v>70</v>
      </c>
      <c r="D5">
        <v>59</v>
      </c>
      <c r="E5">
        <v>59</v>
      </c>
      <c r="G5">
        <v>11</v>
      </c>
      <c r="H5" s="5">
        <v>3.7609490740846206E-2</v>
      </c>
      <c r="I5" s="5">
        <v>4.5347222222349385E-4</v>
      </c>
      <c r="J5" s="5">
        <v>1.6104166666711826E-3</v>
      </c>
      <c r="K5" s="5">
        <f t="shared" si="0"/>
        <v>6.3744899560756285E-4</v>
      </c>
      <c r="M5" s="60"/>
      <c r="O5" s="60"/>
    </row>
    <row r="6" spans="1:15" x14ac:dyDescent="0.25">
      <c r="A6" s="56">
        <v>23</v>
      </c>
      <c r="B6" s="56" t="s">
        <v>710</v>
      </c>
      <c r="C6">
        <v>62</v>
      </c>
      <c r="D6">
        <v>55</v>
      </c>
      <c r="E6">
        <v>54</v>
      </c>
      <c r="F6">
        <v>1</v>
      </c>
      <c r="G6">
        <v>7</v>
      </c>
      <c r="H6" s="5">
        <v>3.251273148157266E-2</v>
      </c>
      <c r="I6" s="5">
        <v>4.659722222235289E-4</v>
      </c>
      <c r="J6" s="5">
        <v>9.1817129629887103E-4</v>
      </c>
      <c r="K6" s="5">
        <f>H6/E6</f>
        <v>6.0208762002912338E-4</v>
      </c>
      <c r="M6" s="60"/>
      <c r="O6" s="60"/>
    </row>
    <row r="7" spans="1:15" x14ac:dyDescent="0.25">
      <c r="A7" s="56">
        <v>22</v>
      </c>
      <c r="B7" s="56" t="s">
        <v>709</v>
      </c>
      <c r="C7">
        <v>91</v>
      </c>
      <c r="D7">
        <v>81</v>
      </c>
      <c r="E7">
        <v>79</v>
      </c>
      <c r="F7">
        <v>2</v>
      </c>
      <c r="G7">
        <v>10</v>
      </c>
      <c r="H7" s="5">
        <v>5.3039814814963546E-2</v>
      </c>
      <c r="I7" s="5">
        <v>5.3055555555704334E-4</v>
      </c>
      <c r="J7" s="5">
        <v>1.0148148148176606E-3</v>
      </c>
      <c r="K7" s="5">
        <f t="shared" si="0"/>
        <v>6.7139006094890565E-4</v>
      </c>
      <c r="M7" s="60"/>
      <c r="O7" s="60"/>
    </row>
    <row r="8" spans="1:15" x14ac:dyDescent="0.25">
      <c r="A8" s="56">
        <v>7</v>
      </c>
      <c r="B8" s="56" t="s">
        <v>702</v>
      </c>
      <c r="C8">
        <v>41</v>
      </c>
      <c r="D8">
        <v>41</v>
      </c>
      <c r="E8">
        <v>35</v>
      </c>
      <c r="F8">
        <v>6</v>
      </c>
      <c r="H8" s="5">
        <v>5.3788541666817499E-2</v>
      </c>
      <c r="I8" s="5">
        <v>9.629629629656633E-4</v>
      </c>
      <c r="J8" s="5">
        <v>2.3423611111176796E-3</v>
      </c>
      <c r="K8" s="5">
        <f t="shared" si="0"/>
        <v>1.5368154761947856E-3</v>
      </c>
      <c r="M8" s="60"/>
      <c r="O8" s="60"/>
    </row>
    <row r="9" spans="1:15" x14ac:dyDescent="0.3">
      <c r="A9" s="56">
        <v>8</v>
      </c>
      <c r="B9" s="55" t="s">
        <v>694</v>
      </c>
      <c r="C9">
        <v>41</v>
      </c>
      <c r="D9">
        <v>38</v>
      </c>
      <c r="E9">
        <v>35</v>
      </c>
      <c r="F9">
        <v>3</v>
      </c>
      <c r="G9">
        <v>3</v>
      </c>
      <c r="H9" s="5">
        <v>2.7739120370448157E-2</v>
      </c>
      <c r="I9" s="5">
        <v>4.8321759259394763E-4</v>
      </c>
      <c r="J9" s="5">
        <v>1.3380787037074559E-3</v>
      </c>
      <c r="K9" s="5">
        <f t="shared" si="0"/>
        <v>7.925462962985188E-4</v>
      </c>
    </row>
    <row r="10" spans="1:15" x14ac:dyDescent="0.3">
      <c r="A10" s="56">
        <v>9</v>
      </c>
      <c r="B10" s="55" t="s">
        <v>695</v>
      </c>
      <c r="C10">
        <v>41</v>
      </c>
      <c r="D10">
        <v>40</v>
      </c>
      <c r="E10">
        <v>35</v>
      </c>
      <c r="F10">
        <v>5</v>
      </c>
      <c r="G10">
        <v>1</v>
      </c>
      <c r="H10" s="5">
        <v>2.6049421296369349E-2</v>
      </c>
      <c r="I10" s="5">
        <v>4.7974537037171567E-4</v>
      </c>
      <c r="J10" s="5">
        <v>1.0703703703733719E-3</v>
      </c>
      <c r="K10" s="5">
        <f t="shared" si="0"/>
        <v>7.4426917989626714E-4</v>
      </c>
    </row>
    <row r="11" spans="1:15" x14ac:dyDescent="0.25">
      <c r="A11" s="56">
        <v>4</v>
      </c>
      <c r="B11" s="56" t="s">
        <v>704</v>
      </c>
      <c r="C11">
        <v>31</v>
      </c>
      <c r="D11">
        <v>31</v>
      </c>
      <c r="E11">
        <v>27</v>
      </c>
      <c r="F11">
        <v>4</v>
      </c>
      <c r="H11" s="5">
        <v>5.2239699074220561E-2</v>
      </c>
      <c r="I11" s="5">
        <v>1.4337962963003169E-3</v>
      </c>
      <c r="J11" s="5">
        <v>2.3533564814880808E-3</v>
      </c>
      <c r="K11" s="5">
        <f t="shared" si="0"/>
        <v>1.9348036694155763E-3</v>
      </c>
      <c r="M11" s="60"/>
      <c r="O11" s="60"/>
    </row>
    <row r="12" spans="1:15" x14ac:dyDescent="0.3">
      <c r="A12" s="56">
        <v>5</v>
      </c>
      <c r="B12" s="55" t="s">
        <v>692</v>
      </c>
      <c r="C12">
        <v>31</v>
      </c>
      <c r="D12">
        <v>29</v>
      </c>
      <c r="E12">
        <v>27</v>
      </c>
      <c r="F12">
        <v>2</v>
      </c>
      <c r="G12">
        <v>2</v>
      </c>
      <c r="H12" s="5">
        <v>2.7367824074150816E-2</v>
      </c>
      <c r="I12" s="5">
        <v>7.4502314815023734E-4</v>
      </c>
      <c r="J12" s="5">
        <v>1.2635416666702099E-3</v>
      </c>
      <c r="K12" s="5">
        <f t="shared" si="0"/>
        <v>1.0136231138574375E-3</v>
      </c>
    </row>
    <row r="13" spans="1:15" x14ac:dyDescent="0.3">
      <c r="A13" s="56">
        <v>6</v>
      </c>
      <c r="B13" s="55" t="s">
        <v>693</v>
      </c>
      <c r="C13">
        <v>31</v>
      </c>
      <c r="D13">
        <v>31</v>
      </c>
      <c r="E13">
        <v>31</v>
      </c>
      <c r="H13" s="5">
        <v>2.9968518518602556E-2</v>
      </c>
      <c r="I13" s="5">
        <v>6.8877314815007961E-4</v>
      </c>
      <c r="J13" s="5">
        <v>1.5236111111153836E-3</v>
      </c>
      <c r="K13" s="5">
        <f t="shared" si="0"/>
        <v>9.6672640382588896E-4</v>
      </c>
    </row>
    <row r="14" spans="1:15" x14ac:dyDescent="0.25">
      <c r="A14" s="56">
        <v>1</v>
      </c>
      <c r="B14" s="56" t="s">
        <v>703</v>
      </c>
      <c r="C14">
        <v>42</v>
      </c>
      <c r="D14">
        <v>42</v>
      </c>
      <c r="E14">
        <v>36</v>
      </c>
      <c r="F14">
        <v>6</v>
      </c>
      <c r="H14" s="5">
        <v>5.8667245370534894E-2</v>
      </c>
      <c r="I14" s="5">
        <v>1.2739583333369058E-3</v>
      </c>
      <c r="J14" s="5">
        <v>2.0907407407466036E-3</v>
      </c>
      <c r="K14" s="5">
        <f t="shared" si="0"/>
        <v>1.6296457047370804E-3</v>
      </c>
      <c r="M14" s="60"/>
      <c r="O14" s="60"/>
    </row>
    <row r="15" spans="1:15" x14ac:dyDescent="0.3">
      <c r="A15" s="56">
        <v>2</v>
      </c>
      <c r="B15" s="55" t="s">
        <v>691</v>
      </c>
      <c r="C15">
        <v>42</v>
      </c>
      <c r="D15">
        <v>38</v>
      </c>
      <c r="E15">
        <v>38</v>
      </c>
      <c r="G15">
        <v>4</v>
      </c>
      <c r="H15" s="5">
        <v>3.1796180555644725E-2</v>
      </c>
      <c r="I15" s="5">
        <v>6.3622685185363596E-4</v>
      </c>
      <c r="J15" s="5">
        <v>1.3216435185222247E-3</v>
      </c>
      <c r="K15" s="5">
        <f t="shared" si="0"/>
        <v>8.3674159356959799E-4</v>
      </c>
    </row>
    <row r="16" spans="1:15" x14ac:dyDescent="0.3">
      <c r="A16" s="56">
        <v>3</v>
      </c>
      <c r="B16" s="55" t="s">
        <v>690</v>
      </c>
      <c r="C16">
        <v>42</v>
      </c>
      <c r="D16">
        <v>42</v>
      </c>
      <c r="E16">
        <v>37</v>
      </c>
      <c r="F16">
        <v>5</v>
      </c>
      <c r="H16" s="5">
        <v>3.0376388888974076E-2</v>
      </c>
      <c r="I16" s="5">
        <v>6.3773148148326981E-4</v>
      </c>
      <c r="J16" s="5">
        <v>1.1901620370403745E-3</v>
      </c>
      <c r="K16" s="5">
        <f t="shared" si="0"/>
        <v>8.2098348348578587E-4</v>
      </c>
    </row>
    <row r="17" spans="1:16" x14ac:dyDescent="0.25">
      <c r="A17" s="56">
        <v>16</v>
      </c>
      <c r="B17" s="56" t="s">
        <v>35</v>
      </c>
      <c r="C17">
        <v>70</v>
      </c>
      <c r="D17">
        <v>70</v>
      </c>
      <c r="E17">
        <v>57</v>
      </c>
      <c r="F17">
        <v>13</v>
      </c>
      <c r="H17" s="5">
        <v>8.6718055555798743E-2</v>
      </c>
      <c r="I17" s="5">
        <v>9.4988425926192293E-4</v>
      </c>
      <c r="J17" s="5">
        <v>2.1829861111172326E-3</v>
      </c>
      <c r="K17" s="5">
        <f t="shared" si="0"/>
        <v>1.5213693957157675E-3</v>
      </c>
      <c r="M17" s="60"/>
      <c r="O17" s="60"/>
    </row>
    <row r="18" spans="1:16" x14ac:dyDescent="0.25">
      <c r="A18" s="56">
        <v>17</v>
      </c>
      <c r="B18" s="56" t="s">
        <v>700</v>
      </c>
      <c r="C18">
        <v>70</v>
      </c>
      <c r="D18">
        <v>64</v>
      </c>
      <c r="E18">
        <v>59</v>
      </c>
      <c r="F18">
        <v>5</v>
      </c>
      <c r="G18">
        <v>6</v>
      </c>
      <c r="H18" s="5">
        <v>4.521585648160828E-2</v>
      </c>
      <c r="I18" s="5">
        <v>4.8611111111247426E-4</v>
      </c>
      <c r="J18" s="5">
        <v>1.0863425925956389E-3</v>
      </c>
      <c r="K18" s="5">
        <f t="shared" si="0"/>
        <v>7.663704488408183E-4</v>
      </c>
      <c r="M18" s="60"/>
      <c r="O18" s="60"/>
    </row>
    <row r="19" spans="1:16" x14ac:dyDescent="0.25">
      <c r="A19" s="56">
        <v>18</v>
      </c>
      <c r="B19" s="56" t="s">
        <v>701</v>
      </c>
      <c r="C19">
        <v>70</v>
      </c>
      <c r="D19">
        <v>67</v>
      </c>
      <c r="E19">
        <v>59</v>
      </c>
      <c r="F19">
        <v>8</v>
      </c>
      <c r="G19">
        <v>3</v>
      </c>
      <c r="H19" s="5">
        <v>4.4708217592717973E-2</v>
      </c>
      <c r="I19" s="5">
        <v>4.6377314814944866E-4</v>
      </c>
      <c r="J19" s="5">
        <v>1.2488425925960946E-3</v>
      </c>
      <c r="K19" s="5">
        <f t="shared" si="0"/>
        <v>7.5776639987657586E-4</v>
      </c>
      <c r="M19" s="60"/>
      <c r="O19" s="60"/>
    </row>
    <row r="20" spans="1:16" x14ac:dyDescent="0.25">
      <c r="A20" s="56">
        <v>13</v>
      </c>
      <c r="B20" s="56" t="s">
        <v>708</v>
      </c>
      <c r="C20">
        <v>62</v>
      </c>
      <c r="D20">
        <v>62</v>
      </c>
      <c r="E20">
        <v>49</v>
      </c>
      <c r="F20">
        <v>13</v>
      </c>
      <c r="H20" s="5">
        <v>7.907118055577729E-2</v>
      </c>
      <c r="I20" s="5">
        <v>1.1357638888920738E-3</v>
      </c>
      <c r="J20" s="5">
        <v>2.1179398148207539E-3</v>
      </c>
      <c r="K20" s="5">
        <f t="shared" si="0"/>
        <v>1.6136975623628018E-3</v>
      </c>
      <c r="M20" s="60"/>
      <c r="O20" s="60"/>
    </row>
    <row r="21" spans="1:16" x14ac:dyDescent="0.25">
      <c r="A21" s="56">
        <v>14</v>
      </c>
      <c r="B21" s="56" t="s">
        <v>698</v>
      </c>
      <c r="C21">
        <v>62</v>
      </c>
      <c r="D21">
        <v>59</v>
      </c>
      <c r="E21">
        <v>54</v>
      </c>
      <c r="F21">
        <v>5</v>
      </c>
      <c r="G21">
        <v>3</v>
      </c>
      <c r="H21" s="5">
        <v>4.5000694444570617E-2</v>
      </c>
      <c r="I21" s="5">
        <v>5.6354166666824695E-4</v>
      </c>
      <c r="J21" s="5">
        <v>1.3986111111150331E-3</v>
      </c>
      <c r="K21" s="5">
        <f t="shared" si="0"/>
        <v>8.3334619341797435E-4</v>
      </c>
      <c r="M21" s="60"/>
      <c r="O21" s="60"/>
    </row>
    <row r="22" spans="1:16" x14ac:dyDescent="0.25">
      <c r="A22" s="56">
        <v>15</v>
      </c>
      <c r="B22" s="56" t="s">
        <v>699</v>
      </c>
      <c r="C22">
        <v>62</v>
      </c>
      <c r="D22">
        <v>62</v>
      </c>
      <c r="E22">
        <v>53</v>
      </c>
      <c r="F22">
        <v>9</v>
      </c>
      <c r="H22" s="5">
        <v>4.227986111122968E-2</v>
      </c>
      <c r="I22" s="5">
        <v>5.7222222222382685E-4</v>
      </c>
      <c r="J22" s="5">
        <v>1.1817129629662767E-3</v>
      </c>
      <c r="K22" s="5">
        <f t="shared" si="0"/>
        <v>7.977332285137676E-4</v>
      </c>
      <c r="M22" s="60"/>
      <c r="O22" s="60"/>
    </row>
    <row r="23" spans="1:16" x14ac:dyDescent="0.25">
      <c r="A23" s="56">
        <v>10</v>
      </c>
      <c r="B23" s="56" t="s">
        <v>707</v>
      </c>
      <c r="C23">
        <v>91</v>
      </c>
      <c r="D23">
        <v>91</v>
      </c>
      <c r="E23">
        <v>76</v>
      </c>
      <c r="F23">
        <v>15</v>
      </c>
      <c r="H23" s="5">
        <v>0.13877384259298176</v>
      </c>
      <c r="I23" s="5">
        <v>1.1753472222255181E-3</v>
      </c>
      <c r="J23" s="5">
        <v>3.6555555555658065E-3</v>
      </c>
      <c r="K23" s="5">
        <f t="shared" si="0"/>
        <v>1.8259716130655495E-3</v>
      </c>
      <c r="M23" s="60"/>
      <c r="O23" s="60"/>
    </row>
    <row r="24" spans="1:16" x14ac:dyDescent="0.25">
      <c r="A24" s="56">
        <v>11</v>
      </c>
      <c r="B24" s="56" t="s">
        <v>696</v>
      </c>
      <c r="C24">
        <v>91</v>
      </c>
      <c r="D24">
        <v>85</v>
      </c>
      <c r="E24">
        <v>79</v>
      </c>
      <c r="F24">
        <v>6</v>
      </c>
      <c r="G24">
        <v>6</v>
      </c>
      <c r="H24" s="5">
        <v>7.5463425926137515E-2</v>
      </c>
      <c r="I24" s="5">
        <v>6.0937500000170881E-4</v>
      </c>
      <c r="J24" s="5">
        <v>1.8807870370423111E-3</v>
      </c>
      <c r="K24" s="5">
        <f t="shared" si="0"/>
        <v>9.552332395713609E-4</v>
      </c>
      <c r="M24" s="60"/>
      <c r="O24" s="60"/>
    </row>
    <row r="25" spans="1:16" x14ac:dyDescent="0.25">
      <c r="A25" s="56">
        <v>12</v>
      </c>
      <c r="B25" s="56" t="s">
        <v>697</v>
      </c>
      <c r="C25">
        <v>91</v>
      </c>
      <c r="D25">
        <v>89</v>
      </c>
      <c r="E25">
        <v>86</v>
      </c>
      <c r="F25">
        <v>3</v>
      </c>
      <c r="G25">
        <v>2</v>
      </c>
      <c r="H25" s="5">
        <v>7.8104861111330123E-2</v>
      </c>
      <c r="I25" s="5">
        <v>5.6597222222380932E-4</v>
      </c>
      <c r="J25" s="5">
        <v>1.7747685185234953E-3</v>
      </c>
      <c r="K25" s="5">
        <f t="shared" si="0"/>
        <v>9.0819605943407117E-4</v>
      </c>
      <c r="M25" s="60"/>
      <c r="O25" s="60"/>
    </row>
    <row r="26" spans="1:16" x14ac:dyDescent="0.25">
      <c r="A26" s="56"/>
      <c r="B26" s="56"/>
      <c r="M26" s="60"/>
      <c r="O26" s="60"/>
    </row>
    <row r="27" spans="1:16" x14ac:dyDescent="0.2">
      <c r="A27" s="57"/>
      <c r="B27" s="57"/>
      <c r="C27" s="57"/>
      <c r="D27" s="57"/>
      <c r="E27" s="57">
        <v>2026</v>
      </c>
      <c r="F27" s="57"/>
      <c r="G27" s="57"/>
      <c r="H27" s="57" t="s">
        <v>722</v>
      </c>
      <c r="I27" s="57" t="s">
        <v>723</v>
      </c>
      <c r="J27" s="57" t="s">
        <v>724</v>
      </c>
      <c r="K27" s="57" t="s">
        <v>725</v>
      </c>
      <c r="M27" s="59" t="s">
        <v>726</v>
      </c>
      <c r="N27" s="59" t="s">
        <v>727</v>
      </c>
      <c r="O27" s="59" t="s">
        <v>728</v>
      </c>
      <c r="P27" s="59" t="s">
        <v>729</v>
      </c>
    </row>
    <row r="28" spans="1:16" x14ac:dyDescent="0.2">
      <c r="A28" s="56"/>
      <c r="B28" s="56" t="s">
        <v>718</v>
      </c>
      <c r="C28" s="5">
        <f>SUM(H28:K28)</f>
        <v>0.1910135416672023</v>
      </c>
      <c r="D28">
        <v>4</v>
      </c>
      <c r="E28">
        <v>10</v>
      </c>
      <c r="H28" s="5">
        <f t="shared" ref="H28:K32" si="1">IFERROR(VLOOKUP(D28,$A$1:$K$25,8,0),0)</f>
        <v>5.2239699074220561E-2</v>
      </c>
      <c r="I28" s="5">
        <f t="shared" si="1"/>
        <v>0.13877384259298176</v>
      </c>
      <c r="J28" s="5">
        <f t="shared" si="1"/>
        <v>0</v>
      </c>
      <c r="K28" s="5">
        <f t="shared" si="1"/>
        <v>0</v>
      </c>
      <c r="M28" s="60" t="str">
        <f>IFERROR(VLOOKUP(D28,$A$1:$K$25,2,0),"")</f>
        <v>Slalom Femme Veteran 1</v>
      </c>
      <c r="N28" s="60" t="str">
        <f t="shared" ref="N28:O28" si="2">IFERROR(VLOOKUP(E28,$A$1:$K$25,2,0),"")</f>
        <v>Slalom Homme Veteran 2</v>
      </c>
      <c r="O28" s="60" t="str">
        <f t="shared" si="2"/>
        <v/>
      </c>
    </row>
    <row r="29" spans="1:16" x14ac:dyDescent="0.2">
      <c r="A29" s="56"/>
      <c r="B29" s="56" t="s">
        <v>716</v>
      </c>
      <c r="C29" s="5">
        <f t="shared" ref="C29:C32" si="3">SUM(H29:K29)</f>
        <v>0.13773842592631219</v>
      </c>
      <c r="D29" s="33">
        <v>1</v>
      </c>
      <c r="E29" s="33">
        <v>13</v>
      </c>
      <c r="F29" s="33"/>
      <c r="G29" s="33"/>
      <c r="H29" s="5">
        <f t="shared" si="1"/>
        <v>5.8667245370534894E-2</v>
      </c>
      <c r="I29" s="5">
        <f t="shared" si="1"/>
        <v>7.907118055577729E-2</v>
      </c>
      <c r="J29" s="5">
        <f t="shared" si="1"/>
        <v>0</v>
      </c>
      <c r="K29" s="5">
        <f t="shared" si="1"/>
        <v>0</v>
      </c>
      <c r="M29" s="60" t="str">
        <f t="shared" ref="M29:M33" si="4">IFERROR(VLOOKUP(D29,$A$1:$K$25,2,0),"")</f>
        <v>Slalom Femme Veteran 2</v>
      </c>
      <c r="N29" s="60" t="str">
        <f t="shared" ref="N29:N33" si="5">IFERROR(VLOOKUP(E29,$A$1:$K$25,2,0),"")</f>
        <v>Slalom Homme Veteran 1</v>
      </c>
      <c r="O29" s="60" t="str">
        <f t="shared" ref="O29:O33" si="6">IFERROR(VLOOKUP(F29,$A$1:$K$25,2,0),"")</f>
        <v/>
      </c>
    </row>
    <row r="30" spans="1:16" x14ac:dyDescent="0.2">
      <c r="A30" s="56"/>
      <c r="B30" s="56" t="s">
        <v>717</v>
      </c>
      <c r="C30" s="5">
        <f t="shared" si="3"/>
        <v>0.14050659722261624</v>
      </c>
      <c r="D30" s="33">
        <v>7</v>
      </c>
      <c r="E30" s="33">
        <v>16</v>
      </c>
      <c r="F30" s="33"/>
      <c r="G30" s="33"/>
      <c r="H30" s="5">
        <f t="shared" si="1"/>
        <v>5.3788541666817499E-2</v>
      </c>
      <c r="I30" s="5">
        <f t="shared" si="1"/>
        <v>8.6718055555798743E-2</v>
      </c>
      <c r="J30" s="5">
        <f t="shared" si="1"/>
        <v>0</v>
      </c>
      <c r="K30" s="5">
        <f t="shared" si="1"/>
        <v>0</v>
      </c>
      <c r="M30" s="60" t="str">
        <f t="shared" si="4"/>
        <v>Slalom Femme Senior</v>
      </c>
      <c r="N30" s="60" t="str">
        <f t="shared" si="5"/>
        <v>Slalom Homme Senior</v>
      </c>
      <c r="O30" s="60" t="str">
        <f t="shared" si="6"/>
        <v/>
      </c>
    </row>
    <row r="31" spans="1:16" x14ac:dyDescent="0.2">
      <c r="A31" s="56"/>
      <c r="B31" s="56" t="s">
        <v>719</v>
      </c>
      <c r="C31" s="5">
        <f t="shared" si="3"/>
        <v>7.4330092592801031E-2</v>
      </c>
      <c r="D31" s="33">
        <v>20</v>
      </c>
      <c r="E31" s="33">
        <v>19</v>
      </c>
      <c r="F31">
        <v>21</v>
      </c>
      <c r="H31" s="5">
        <f t="shared" si="1"/>
        <v>2.1648148148208854E-2</v>
      </c>
      <c r="I31" s="5">
        <f t="shared" si="1"/>
        <v>2.3858333333400237E-2</v>
      </c>
      <c r="J31" s="5">
        <f t="shared" si="1"/>
        <v>2.8823611111191944E-2</v>
      </c>
      <c r="K31" s="5">
        <f t="shared" si="1"/>
        <v>0</v>
      </c>
      <c r="M31" s="60" t="str">
        <f t="shared" si="4"/>
        <v>Geant Femme Veteran 1</v>
      </c>
      <c r="N31" s="60" t="str">
        <f t="shared" si="5"/>
        <v>Geant Femme Veteran 2</v>
      </c>
      <c r="O31" s="60" t="str">
        <f t="shared" si="6"/>
        <v>Geant Femme Senior</v>
      </c>
    </row>
    <row r="32" spans="1:16" x14ac:dyDescent="0.3">
      <c r="B32" s="55" t="s">
        <v>720</v>
      </c>
      <c r="C32" s="5">
        <f t="shared" si="3"/>
        <v>0.1231620370373824</v>
      </c>
      <c r="D32" s="33">
        <v>22</v>
      </c>
      <c r="E32" s="33">
        <v>23</v>
      </c>
      <c r="F32">
        <v>24</v>
      </c>
      <c r="H32" s="5">
        <f t="shared" si="1"/>
        <v>5.3039814814963546E-2</v>
      </c>
      <c r="I32" s="5">
        <f t="shared" si="1"/>
        <v>3.251273148157266E-2</v>
      </c>
      <c r="J32" s="5">
        <f t="shared" si="1"/>
        <v>3.7609490740846206E-2</v>
      </c>
      <c r="K32" s="5">
        <f t="shared" si="1"/>
        <v>0</v>
      </c>
      <c r="M32" s="60" t="str">
        <f t="shared" si="4"/>
        <v>Geant Homme Veteran 2</v>
      </c>
      <c r="N32" s="60" t="str">
        <f t="shared" si="5"/>
        <v>Geant Homme Veteran 1</v>
      </c>
      <c r="O32" s="60" t="str">
        <f t="shared" si="6"/>
        <v>Geant Homme Senior</v>
      </c>
    </row>
    <row r="33" spans="13:15" x14ac:dyDescent="0.3">
      <c r="M33" s="60" t="str">
        <f t="shared" si="4"/>
        <v/>
      </c>
      <c r="N33" s="60" t="str">
        <f t="shared" si="5"/>
        <v/>
      </c>
      <c r="O33" s="60" t="str">
        <f t="shared" si="6"/>
        <v/>
      </c>
    </row>
  </sheetData>
  <sortState xmlns:xlrd2="http://schemas.microsoft.com/office/spreadsheetml/2017/richdata2" ref="A2:K25">
    <sortCondition ref="B2:B25"/>
    <sortCondition ref="H2:H25"/>
  </sortState>
  <phoneticPr fontId="27" type="noConversion"/>
  <printOptions horizontalCentered="1" gridLines="1"/>
  <pageMargins left="0" right="0.39370078740157483" top="0.78740157480314965" bottom="0.39370078740157483" header="0" footer="0"/>
  <pageSetup paperSize="9" scale="50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tabColor theme="3" tint="0.79998168889431442"/>
  </sheetPr>
  <dimension ref="A1:AY182"/>
  <sheetViews>
    <sheetView zoomScale="91" zoomScaleNormal="91" workbookViewId="0">
      <pane xSplit="5" ySplit="1" topLeftCell="F2" activePane="bottomRight" state="frozen"/>
      <selection activeCell="A3" sqref="A3:G3"/>
      <selection pane="topRight" activeCell="A3" sqref="A3:G3"/>
      <selection pane="bottomLeft" activeCell="A3" sqref="A3:G3"/>
      <selection pane="bottomRight" activeCell="A3" sqref="A3:G3"/>
    </sheetView>
  </sheetViews>
  <sheetFormatPr baseColWidth="10" defaultRowHeight="12.75" x14ac:dyDescent="0.2"/>
  <cols>
    <col min="1" max="1" width="9" style="2" customWidth="1"/>
    <col min="2" max="2" width="41" customWidth="1"/>
    <col min="3" max="5" width="12" style="4" customWidth="1"/>
    <col min="6" max="6" width="6" style="24" customWidth="1"/>
    <col min="7" max="7" width="31" style="4" customWidth="1"/>
    <col min="8" max="8" width="6" style="24" customWidth="1"/>
    <col min="9" max="9" width="31" style="4" customWidth="1"/>
    <col min="10" max="10" width="6" style="24" customWidth="1"/>
    <col min="11" max="11" width="31" style="4" customWidth="1"/>
    <col min="12" max="12" width="6" style="24" customWidth="1"/>
    <col min="13" max="13" width="31" style="4" customWidth="1"/>
    <col min="14" max="14" width="6" style="24" customWidth="1"/>
    <col min="15" max="15" width="31" style="4" customWidth="1"/>
    <col min="16" max="16" width="6" style="24" customWidth="1"/>
    <col min="17" max="17" width="31" style="4" customWidth="1"/>
    <col min="18" max="18" width="6" style="24" customWidth="1"/>
    <col min="19" max="19" width="31" style="4" customWidth="1"/>
    <col min="20" max="20" width="6" style="24" customWidth="1"/>
    <col min="21" max="21" width="31" style="4" customWidth="1"/>
    <col min="22" max="22" width="6" style="24" customWidth="1"/>
    <col min="23" max="23" width="31" style="4" customWidth="1"/>
    <col min="24" max="24" width="6" style="24" customWidth="1"/>
    <col min="25" max="25" width="31" style="4" customWidth="1"/>
    <col min="26" max="26" width="6" style="24" customWidth="1"/>
    <col min="27" max="27" width="31" style="4" customWidth="1"/>
    <col min="28" max="28" width="6" style="24" customWidth="1"/>
    <col min="29" max="29" width="31" style="4" customWidth="1"/>
    <col min="30" max="30" width="6" style="24" customWidth="1"/>
    <col min="31" max="31" width="31" style="4" customWidth="1"/>
    <col min="32" max="32" width="6" style="24" customWidth="1"/>
    <col min="33" max="33" width="31" style="4" customWidth="1"/>
    <col min="34" max="34" width="6" style="24" customWidth="1"/>
    <col min="35" max="35" width="31" style="4" customWidth="1"/>
    <col min="36" max="36" width="6" style="24" customWidth="1"/>
    <col min="37" max="37" width="31" style="4" customWidth="1"/>
    <col min="38" max="38" width="6" style="24" customWidth="1"/>
    <col min="39" max="39" width="31" style="4" customWidth="1"/>
    <col min="40" max="40" width="6" style="24" customWidth="1"/>
    <col min="41" max="41" width="31" style="4" customWidth="1"/>
    <col min="42" max="42" width="6" style="24" customWidth="1"/>
    <col min="43" max="43" width="31" style="4" customWidth="1"/>
    <col min="44" max="44" width="6" style="24" customWidth="1"/>
    <col min="45" max="45" width="31" style="4" customWidth="1"/>
    <col min="46" max="46" width="6" style="24" customWidth="1"/>
    <col min="47" max="47" width="29.5" style="4" customWidth="1"/>
    <col min="48" max="48" width="6.83203125" style="24" bestFit="1" customWidth="1"/>
    <col min="49" max="49" width="28.33203125" style="4" customWidth="1"/>
    <col min="50" max="50" width="6.83203125" style="24" bestFit="1" customWidth="1"/>
    <col min="51" max="51" width="30.83203125" style="4" customWidth="1"/>
    <col min="52" max="53" width="15.83203125" customWidth="1"/>
  </cols>
  <sheetData>
    <row r="1" spans="1:51" s="11" customFormat="1" ht="37.5" customHeight="1" x14ac:dyDescent="0.2">
      <c r="A1" s="9" t="s">
        <v>0</v>
      </c>
      <c r="B1" s="9" t="s">
        <v>1</v>
      </c>
      <c r="C1" s="9" t="s">
        <v>25</v>
      </c>
      <c r="D1" s="18" t="s">
        <v>21</v>
      </c>
      <c r="E1" s="9" t="s">
        <v>24</v>
      </c>
      <c r="F1" s="87" t="s">
        <v>416</v>
      </c>
      <c r="G1" s="87"/>
      <c r="H1" s="87" t="s">
        <v>413</v>
      </c>
      <c r="I1" s="87"/>
      <c r="J1" s="87" t="s">
        <v>23</v>
      </c>
      <c r="K1" s="87"/>
      <c r="L1" s="87" t="s">
        <v>414</v>
      </c>
      <c r="M1" s="87"/>
      <c r="N1" s="87" t="s">
        <v>411</v>
      </c>
      <c r="O1" s="87"/>
      <c r="P1" s="87" t="s">
        <v>34</v>
      </c>
      <c r="Q1" s="87"/>
      <c r="R1" s="87" t="s">
        <v>415</v>
      </c>
      <c r="S1" s="87"/>
      <c r="T1" s="87" t="s">
        <v>412</v>
      </c>
      <c r="U1" s="87"/>
      <c r="V1" s="87" t="s">
        <v>33</v>
      </c>
      <c r="W1" s="87"/>
      <c r="X1" s="87" t="s">
        <v>26</v>
      </c>
      <c r="Y1" s="87"/>
      <c r="Z1" s="87" t="s">
        <v>42</v>
      </c>
      <c r="AA1" s="87"/>
      <c r="AB1" s="87" t="s">
        <v>41</v>
      </c>
      <c r="AC1" s="87"/>
      <c r="AD1" s="87" t="s">
        <v>2</v>
      </c>
      <c r="AE1" s="87"/>
      <c r="AF1" s="87" t="s">
        <v>37</v>
      </c>
      <c r="AG1" s="87"/>
      <c r="AH1" s="87" t="s">
        <v>36</v>
      </c>
      <c r="AI1" s="87"/>
      <c r="AJ1" s="87" t="s">
        <v>35</v>
      </c>
      <c r="AK1" s="87"/>
      <c r="AL1" s="87" t="s">
        <v>40</v>
      </c>
      <c r="AM1" s="87"/>
      <c r="AN1" s="87" t="s">
        <v>38</v>
      </c>
      <c r="AO1" s="87"/>
      <c r="AP1" s="87" t="s">
        <v>39</v>
      </c>
      <c r="AQ1" s="87"/>
      <c r="AR1" s="87" t="s">
        <v>83</v>
      </c>
      <c r="AS1" s="87"/>
      <c r="AT1" s="87" t="s">
        <v>428</v>
      </c>
      <c r="AU1" s="87"/>
      <c r="AV1" s="87" t="s">
        <v>429</v>
      </c>
      <c r="AW1" s="87"/>
      <c r="AX1" s="87" t="s">
        <v>86</v>
      </c>
      <c r="AY1" s="87"/>
    </row>
    <row r="2" spans="1:51" x14ac:dyDescent="0.2">
      <c r="A2" s="2">
        <v>1</v>
      </c>
      <c r="B2" t="s">
        <v>211</v>
      </c>
      <c r="C2" s="4">
        <v>23</v>
      </c>
      <c r="D2" s="4">
        <v>65</v>
      </c>
      <c r="E2" s="4">
        <v>8</v>
      </c>
      <c r="F2" s="24">
        <v>1</v>
      </c>
      <c r="G2" s="4" t="s">
        <v>476</v>
      </c>
      <c r="H2" s="24">
        <v>4</v>
      </c>
      <c r="I2" s="4" t="s">
        <v>479</v>
      </c>
      <c r="J2" s="24">
        <v>2</v>
      </c>
      <c r="K2" s="4" t="s">
        <v>484</v>
      </c>
      <c r="L2" s="24">
        <v>3</v>
      </c>
      <c r="M2" s="4" t="s">
        <v>730</v>
      </c>
      <c r="N2" s="24">
        <v>2</v>
      </c>
      <c r="O2" s="4" t="s">
        <v>781</v>
      </c>
      <c r="P2" s="24">
        <v>1</v>
      </c>
      <c r="Q2" s="4" t="s">
        <v>494</v>
      </c>
      <c r="R2" s="24">
        <v>1</v>
      </c>
      <c r="S2" s="4" t="s">
        <v>730</v>
      </c>
      <c r="T2" s="24">
        <v>2</v>
      </c>
      <c r="U2" s="4" t="s">
        <v>780</v>
      </c>
      <c r="V2" s="24">
        <v>1</v>
      </c>
      <c r="W2" s="4" t="s">
        <v>494</v>
      </c>
      <c r="X2" s="24">
        <v>1</v>
      </c>
      <c r="Y2" s="4" t="s">
        <v>494</v>
      </c>
      <c r="Z2" s="24">
        <v>5</v>
      </c>
      <c r="AA2" s="4" t="s">
        <v>485</v>
      </c>
      <c r="AB2" s="24">
        <v>4</v>
      </c>
      <c r="AC2" s="4" t="s">
        <v>481</v>
      </c>
      <c r="AD2" s="24">
        <v>1</v>
      </c>
      <c r="AE2" s="4" t="s">
        <v>478</v>
      </c>
      <c r="AF2" s="24">
        <v>9</v>
      </c>
      <c r="AG2" s="4" t="s">
        <v>579</v>
      </c>
      <c r="AH2" s="24">
        <v>2</v>
      </c>
      <c r="AI2" s="4" t="s">
        <v>481</v>
      </c>
      <c r="AJ2" s="24">
        <v>4</v>
      </c>
      <c r="AK2" s="4" t="s">
        <v>477</v>
      </c>
      <c r="AL2" s="24">
        <v>6</v>
      </c>
      <c r="AM2" s="4" t="s">
        <v>362</v>
      </c>
      <c r="AN2" s="24">
        <v>2</v>
      </c>
      <c r="AO2" s="4" t="s">
        <v>481</v>
      </c>
      <c r="AP2" s="24">
        <v>4</v>
      </c>
      <c r="AQ2" s="4" t="s">
        <v>477</v>
      </c>
      <c r="AR2" s="24">
        <v>3</v>
      </c>
      <c r="AS2" s="4" t="s">
        <v>755</v>
      </c>
      <c r="AT2" s="24">
        <v>1</v>
      </c>
      <c r="AU2" s="4" t="s">
        <v>753</v>
      </c>
      <c r="AV2" s="24">
        <v>5</v>
      </c>
      <c r="AW2" s="4" t="s">
        <v>738</v>
      </c>
      <c r="AX2" s="24">
        <v>1</v>
      </c>
      <c r="AY2" s="4" t="s">
        <v>682</v>
      </c>
    </row>
    <row r="3" spans="1:51" ht="12.75" customHeight="1" x14ac:dyDescent="0.2">
      <c r="A3" s="2">
        <v>2</v>
      </c>
      <c r="B3" t="s">
        <v>417</v>
      </c>
      <c r="C3" s="4">
        <v>23</v>
      </c>
      <c r="D3" s="4">
        <v>110</v>
      </c>
      <c r="E3" s="4">
        <v>5</v>
      </c>
      <c r="F3" s="24">
        <v>4</v>
      </c>
      <c r="G3" s="4" t="s">
        <v>459</v>
      </c>
      <c r="H3" s="24">
        <v>3</v>
      </c>
      <c r="I3" s="4" t="s">
        <v>458</v>
      </c>
      <c r="J3" s="24">
        <v>5</v>
      </c>
      <c r="K3" s="4" t="s">
        <v>575</v>
      </c>
      <c r="L3" s="24">
        <v>1</v>
      </c>
      <c r="M3" s="4" t="s">
        <v>772</v>
      </c>
      <c r="N3" s="24">
        <v>1</v>
      </c>
      <c r="O3" s="4" t="s">
        <v>731</v>
      </c>
      <c r="P3" s="24">
        <v>6</v>
      </c>
      <c r="Q3" s="4" t="s">
        <v>789</v>
      </c>
      <c r="R3" s="24">
        <v>2</v>
      </c>
      <c r="S3" s="4" t="s">
        <v>772</v>
      </c>
      <c r="T3" s="24">
        <v>1</v>
      </c>
      <c r="U3" s="4" t="s">
        <v>731</v>
      </c>
      <c r="V3" s="24">
        <v>7</v>
      </c>
      <c r="W3" s="4" t="s">
        <v>789</v>
      </c>
      <c r="X3" s="24">
        <v>4</v>
      </c>
      <c r="Y3" s="4" t="s">
        <v>731</v>
      </c>
      <c r="Z3" s="24">
        <v>9</v>
      </c>
      <c r="AA3" s="4" t="s">
        <v>513</v>
      </c>
      <c r="AB3" s="24">
        <v>8</v>
      </c>
      <c r="AC3" s="4" t="s">
        <v>910</v>
      </c>
      <c r="AD3" s="24">
        <v>3</v>
      </c>
      <c r="AE3" s="4" t="s">
        <v>460</v>
      </c>
      <c r="AF3" s="24">
        <v>3</v>
      </c>
      <c r="AG3" s="4" t="s">
        <v>513</v>
      </c>
      <c r="AH3" s="24">
        <v>10</v>
      </c>
      <c r="AI3" s="4" t="s">
        <v>518</v>
      </c>
      <c r="AJ3" s="24">
        <v>1</v>
      </c>
      <c r="AK3" s="4" t="s">
        <v>527</v>
      </c>
      <c r="AL3" s="24">
        <v>5</v>
      </c>
      <c r="AM3" s="4" t="s">
        <v>513</v>
      </c>
      <c r="AN3" s="24">
        <v>5</v>
      </c>
      <c r="AO3" s="4" t="s">
        <v>518</v>
      </c>
      <c r="AP3" s="24">
        <v>1</v>
      </c>
      <c r="AQ3" s="4" t="s">
        <v>527</v>
      </c>
      <c r="AR3" s="24">
        <v>14</v>
      </c>
      <c r="AS3" s="4" t="s">
        <v>527</v>
      </c>
      <c r="AT3" s="24">
        <v>6</v>
      </c>
      <c r="AU3" s="4" t="s">
        <v>509</v>
      </c>
      <c r="AV3" s="24">
        <v>7</v>
      </c>
      <c r="AW3" s="4" t="s">
        <v>513</v>
      </c>
      <c r="AX3" s="24">
        <v>4</v>
      </c>
      <c r="AY3" s="4" t="s">
        <v>675</v>
      </c>
    </row>
    <row r="4" spans="1:51" x14ac:dyDescent="0.2">
      <c r="A4" s="2">
        <v>3</v>
      </c>
      <c r="B4" t="s">
        <v>486</v>
      </c>
      <c r="C4" s="4">
        <v>23</v>
      </c>
      <c r="D4" s="4">
        <v>285</v>
      </c>
      <c r="E4" s="4">
        <v>1</v>
      </c>
      <c r="F4" s="24">
        <v>7</v>
      </c>
      <c r="G4" s="4" t="s">
        <v>436</v>
      </c>
      <c r="H4" s="24">
        <v>11</v>
      </c>
      <c r="I4" s="4" t="s">
        <v>439</v>
      </c>
      <c r="J4" s="24">
        <v>17</v>
      </c>
      <c r="K4" s="4" t="s">
        <v>793</v>
      </c>
      <c r="L4" s="24">
        <v>12</v>
      </c>
      <c r="M4" s="4" t="s">
        <v>545</v>
      </c>
      <c r="N4" s="24">
        <v>13</v>
      </c>
      <c r="O4" s="4" t="s">
        <v>439</v>
      </c>
      <c r="P4" s="24">
        <v>10</v>
      </c>
      <c r="Q4" s="4" t="s">
        <v>793</v>
      </c>
      <c r="R4" s="24">
        <v>12</v>
      </c>
      <c r="S4" s="4" t="s">
        <v>545</v>
      </c>
      <c r="T4" s="24">
        <v>8</v>
      </c>
      <c r="U4" s="4" t="s">
        <v>439</v>
      </c>
      <c r="V4" s="24">
        <v>13</v>
      </c>
      <c r="W4" s="4" t="s">
        <v>793</v>
      </c>
      <c r="X4" s="24">
        <v>6</v>
      </c>
      <c r="Y4" s="4" t="s">
        <v>491</v>
      </c>
      <c r="Z4" s="24">
        <v>8</v>
      </c>
      <c r="AA4" s="4" t="s">
        <v>737</v>
      </c>
      <c r="AB4" s="24">
        <v>11</v>
      </c>
      <c r="AC4" s="4" t="s">
        <v>746</v>
      </c>
      <c r="AD4" s="24">
        <v>7</v>
      </c>
      <c r="AE4" s="4" t="s">
        <v>880</v>
      </c>
      <c r="AF4" s="24">
        <v>8</v>
      </c>
      <c r="AG4" s="4" t="s">
        <v>737</v>
      </c>
      <c r="AH4" s="24">
        <v>25</v>
      </c>
      <c r="AI4" s="4" t="s">
        <v>845</v>
      </c>
      <c r="AJ4" s="24">
        <v>13</v>
      </c>
      <c r="AK4" s="4" t="s">
        <v>638</v>
      </c>
      <c r="AL4" s="24">
        <v>14</v>
      </c>
      <c r="AM4" s="4" t="s">
        <v>737</v>
      </c>
      <c r="AN4" s="24">
        <v>28</v>
      </c>
      <c r="AO4" s="4" t="s">
        <v>845</v>
      </c>
      <c r="AP4" s="24">
        <v>35</v>
      </c>
      <c r="AQ4" s="4" t="s">
        <v>638</v>
      </c>
      <c r="AR4" s="24">
        <v>1</v>
      </c>
      <c r="AS4" s="4" t="s">
        <v>525</v>
      </c>
      <c r="AT4" s="24">
        <v>3</v>
      </c>
      <c r="AU4" s="4" t="s">
        <v>519</v>
      </c>
      <c r="AV4" s="24">
        <v>10</v>
      </c>
      <c r="AW4" s="4" t="s">
        <v>737</v>
      </c>
      <c r="AX4" s="24">
        <v>13</v>
      </c>
      <c r="AY4" s="4" t="s">
        <v>676</v>
      </c>
    </row>
    <row r="5" spans="1:51" ht="12.75" customHeight="1" x14ac:dyDescent="0.2">
      <c r="A5" s="2">
        <v>4</v>
      </c>
      <c r="B5" t="s">
        <v>167</v>
      </c>
      <c r="C5" s="4">
        <v>23</v>
      </c>
      <c r="D5" s="4">
        <v>322</v>
      </c>
      <c r="E5" s="4">
        <v>2</v>
      </c>
      <c r="F5" s="24">
        <v>6</v>
      </c>
      <c r="G5" s="4" t="s">
        <v>451</v>
      </c>
      <c r="H5" s="24">
        <v>2</v>
      </c>
      <c r="I5" s="4" t="s">
        <v>450</v>
      </c>
      <c r="J5" s="24">
        <v>1</v>
      </c>
      <c r="K5" s="4" t="s">
        <v>452</v>
      </c>
      <c r="L5" s="24">
        <v>29</v>
      </c>
      <c r="M5" s="4" t="s">
        <v>766</v>
      </c>
      <c r="N5" s="24">
        <v>16</v>
      </c>
      <c r="O5" s="4" t="s">
        <v>450</v>
      </c>
      <c r="P5" s="24">
        <v>20</v>
      </c>
      <c r="Q5" s="4" t="s">
        <v>452</v>
      </c>
      <c r="R5" s="24">
        <v>28</v>
      </c>
      <c r="S5" s="4" t="s">
        <v>766</v>
      </c>
      <c r="T5" s="24">
        <v>12</v>
      </c>
      <c r="U5" s="4" t="s">
        <v>450</v>
      </c>
      <c r="V5" s="24">
        <v>27</v>
      </c>
      <c r="W5" s="4" t="s">
        <v>452</v>
      </c>
      <c r="X5" s="24">
        <v>16</v>
      </c>
      <c r="Y5" s="4" t="s">
        <v>452</v>
      </c>
      <c r="Z5" s="24">
        <v>22</v>
      </c>
      <c r="AA5" s="4" t="s">
        <v>53</v>
      </c>
      <c r="AB5" s="24">
        <v>1</v>
      </c>
      <c r="AC5" s="4" t="s">
        <v>51</v>
      </c>
      <c r="AD5" s="24">
        <v>20</v>
      </c>
      <c r="AE5" s="4" t="s">
        <v>762</v>
      </c>
      <c r="AF5" s="24">
        <v>4</v>
      </c>
      <c r="AG5" s="4" t="s">
        <v>52</v>
      </c>
      <c r="AH5" s="24">
        <v>43</v>
      </c>
      <c r="AI5" s="4" t="s">
        <v>51</v>
      </c>
      <c r="AJ5" s="24">
        <v>8</v>
      </c>
      <c r="AK5" s="4" t="s">
        <v>759</v>
      </c>
      <c r="AL5" s="24">
        <v>3</v>
      </c>
      <c r="AM5" s="4" t="s">
        <v>52</v>
      </c>
      <c r="AN5" s="24">
        <v>27</v>
      </c>
      <c r="AO5" s="4" t="s">
        <v>51</v>
      </c>
      <c r="AP5" s="24">
        <v>6</v>
      </c>
      <c r="AQ5" s="4" t="s">
        <v>759</v>
      </c>
      <c r="AR5" s="24">
        <v>4</v>
      </c>
      <c r="AS5" s="4" t="s">
        <v>759</v>
      </c>
      <c r="AT5" s="24">
        <v>22</v>
      </c>
      <c r="AU5" s="4" t="s">
        <v>51</v>
      </c>
      <c r="AV5" s="24">
        <v>3</v>
      </c>
      <c r="AW5" s="4" t="s">
        <v>53</v>
      </c>
      <c r="AX5" s="24">
        <v>2</v>
      </c>
      <c r="AY5" s="4" t="s">
        <v>680</v>
      </c>
    </row>
    <row r="6" spans="1:51" x14ac:dyDescent="0.2">
      <c r="A6" s="2">
        <v>5</v>
      </c>
      <c r="B6" t="s">
        <v>406</v>
      </c>
      <c r="C6" s="4">
        <v>20</v>
      </c>
      <c r="D6" s="4">
        <v>185</v>
      </c>
      <c r="E6" s="4">
        <v>0</v>
      </c>
      <c r="F6" s="24">
        <v>2</v>
      </c>
      <c r="G6" s="4" t="s">
        <v>539</v>
      </c>
      <c r="H6" s="24" t="s">
        <v>673</v>
      </c>
      <c r="I6" s="4" t="s">
        <v>673</v>
      </c>
      <c r="J6" s="24">
        <v>9</v>
      </c>
      <c r="K6" s="4" t="s">
        <v>447</v>
      </c>
      <c r="L6" s="24">
        <v>8</v>
      </c>
      <c r="M6" s="4" t="s">
        <v>539</v>
      </c>
      <c r="N6" s="24">
        <v>17</v>
      </c>
      <c r="O6" s="4" t="s">
        <v>446</v>
      </c>
      <c r="P6" s="24">
        <v>17</v>
      </c>
      <c r="Q6" s="4" t="s">
        <v>447</v>
      </c>
      <c r="R6" s="24">
        <v>4</v>
      </c>
      <c r="S6" s="4" t="s">
        <v>539</v>
      </c>
      <c r="T6" s="24">
        <v>20</v>
      </c>
      <c r="U6" s="4" t="s">
        <v>446</v>
      </c>
      <c r="V6" s="24">
        <v>9</v>
      </c>
      <c r="W6" s="4" t="s">
        <v>447</v>
      </c>
      <c r="X6" s="24">
        <v>13</v>
      </c>
      <c r="Y6" s="4" t="s">
        <v>736</v>
      </c>
      <c r="Z6" s="24">
        <v>10</v>
      </c>
      <c r="AA6" s="4" t="s">
        <v>445</v>
      </c>
      <c r="AB6" s="24">
        <v>9</v>
      </c>
      <c r="AC6" s="4" t="s">
        <v>627</v>
      </c>
      <c r="AD6" s="24">
        <v>12</v>
      </c>
      <c r="AE6" s="4" t="s">
        <v>657</v>
      </c>
      <c r="AF6" s="24">
        <v>17</v>
      </c>
      <c r="AG6" s="4" t="s">
        <v>445</v>
      </c>
      <c r="AH6" s="24">
        <v>6</v>
      </c>
      <c r="AI6" s="4" t="s">
        <v>627</v>
      </c>
      <c r="AJ6" s="24">
        <v>2</v>
      </c>
      <c r="AK6" s="4" t="s">
        <v>635</v>
      </c>
      <c r="AL6" s="24">
        <v>13</v>
      </c>
      <c r="AM6" s="4" t="s">
        <v>498</v>
      </c>
      <c r="AN6" s="24">
        <v>4</v>
      </c>
      <c r="AO6" s="4" t="s">
        <v>627</v>
      </c>
      <c r="AP6" s="24">
        <v>2</v>
      </c>
      <c r="AQ6" s="4" t="s">
        <v>635</v>
      </c>
      <c r="AR6" s="24" t="s">
        <v>673</v>
      </c>
      <c r="AS6" s="4" t="s">
        <v>673</v>
      </c>
      <c r="AT6" s="24" t="s">
        <v>673</v>
      </c>
      <c r="AU6" s="4" t="s">
        <v>673</v>
      </c>
      <c r="AV6" s="24">
        <v>6</v>
      </c>
      <c r="AW6" s="4" t="s">
        <v>498</v>
      </c>
      <c r="AX6" s="24">
        <v>5</v>
      </c>
      <c r="AY6" s="4" t="s">
        <v>674</v>
      </c>
    </row>
    <row r="7" spans="1:51" ht="12.75" customHeight="1" x14ac:dyDescent="0.2">
      <c r="A7" s="2">
        <v>6</v>
      </c>
      <c r="B7" t="s">
        <v>162</v>
      </c>
      <c r="C7" s="4">
        <v>20</v>
      </c>
      <c r="D7" s="4">
        <v>240</v>
      </c>
      <c r="E7" s="4">
        <v>2</v>
      </c>
      <c r="F7" s="24">
        <v>8</v>
      </c>
      <c r="G7" s="4" t="s">
        <v>773</v>
      </c>
      <c r="H7" s="24">
        <v>10</v>
      </c>
      <c r="I7" s="4" t="s">
        <v>733</v>
      </c>
      <c r="J7" s="24">
        <v>11</v>
      </c>
      <c r="K7" s="4" t="s">
        <v>467</v>
      </c>
      <c r="L7" s="24">
        <v>10</v>
      </c>
      <c r="M7" s="4" t="s">
        <v>773</v>
      </c>
      <c r="N7" s="24">
        <v>20</v>
      </c>
      <c r="O7" s="4" t="s">
        <v>555</v>
      </c>
      <c r="P7" s="24">
        <v>24</v>
      </c>
      <c r="Q7" s="4" t="s">
        <v>467</v>
      </c>
      <c r="R7" s="24">
        <v>6</v>
      </c>
      <c r="S7" s="4" t="s">
        <v>773</v>
      </c>
      <c r="T7" s="24">
        <v>16</v>
      </c>
      <c r="U7" s="4" t="s">
        <v>555</v>
      </c>
      <c r="V7" s="24">
        <v>10</v>
      </c>
      <c r="W7" s="4" t="s">
        <v>467</v>
      </c>
      <c r="X7" s="24">
        <v>3</v>
      </c>
      <c r="Y7" s="4" t="s">
        <v>733</v>
      </c>
      <c r="Z7" s="24">
        <v>37</v>
      </c>
      <c r="AA7" s="4" t="s">
        <v>609</v>
      </c>
      <c r="AB7" s="24">
        <v>10</v>
      </c>
      <c r="AC7" s="4" t="s">
        <v>468</v>
      </c>
      <c r="AD7" s="24">
        <v>10</v>
      </c>
      <c r="AE7" s="4" t="s">
        <v>867</v>
      </c>
      <c r="AF7" s="24">
        <v>13</v>
      </c>
      <c r="AG7" s="4" t="s">
        <v>580</v>
      </c>
      <c r="AH7" s="24">
        <v>1</v>
      </c>
      <c r="AI7" s="4" t="s">
        <v>468</v>
      </c>
      <c r="AJ7" s="24">
        <v>22</v>
      </c>
      <c r="AK7" s="4" t="s">
        <v>887</v>
      </c>
      <c r="AL7" s="24">
        <v>15</v>
      </c>
      <c r="AM7" s="4" t="s">
        <v>580</v>
      </c>
      <c r="AN7" s="24">
        <v>1</v>
      </c>
      <c r="AO7" s="4" t="s">
        <v>468</v>
      </c>
      <c r="AP7" s="24" t="s">
        <v>673</v>
      </c>
      <c r="AQ7" s="4" t="s">
        <v>673</v>
      </c>
      <c r="AR7" s="24">
        <v>6</v>
      </c>
      <c r="AS7" s="4" t="s">
        <v>658</v>
      </c>
      <c r="AT7" s="24" t="s">
        <v>673</v>
      </c>
      <c r="AU7" s="4" t="s">
        <v>673</v>
      </c>
      <c r="AV7" s="24" t="s">
        <v>673</v>
      </c>
      <c r="AW7" s="4" t="s">
        <v>673</v>
      </c>
      <c r="AX7" s="24">
        <v>7</v>
      </c>
      <c r="AY7" s="4" t="s">
        <v>678</v>
      </c>
    </row>
    <row r="8" spans="1:51" x14ac:dyDescent="0.2">
      <c r="A8" s="2">
        <v>7</v>
      </c>
      <c r="B8" t="s">
        <v>422</v>
      </c>
      <c r="C8" s="4">
        <v>20</v>
      </c>
      <c r="D8" s="4">
        <v>464</v>
      </c>
      <c r="E8" s="4">
        <v>0</v>
      </c>
      <c r="F8" s="24">
        <v>18</v>
      </c>
      <c r="G8" s="4" t="s">
        <v>764</v>
      </c>
      <c r="H8" s="24">
        <v>12</v>
      </c>
      <c r="I8" s="4" t="s">
        <v>552</v>
      </c>
      <c r="J8" s="24">
        <v>14</v>
      </c>
      <c r="K8" s="4" t="s">
        <v>573</v>
      </c>
      <c r="L8" s="24">
        <v>13</v>
      </c>
      <c r="M8" s="4" t="s">
        <v>537</v>
      </c>
      <c r="N8" s="24">
        <v>11</v>
      </c>
      <c r="O8" s="4" t="s">
        <v>557</v>
      </c>
      <c r="P8" s="24">
        <v>16</v>
      </c>
      <c r="Q8" s="4" t="s">
        <v>540</v>
      </c>
      <c r="R8" s="24">
        <v>16</v>
      </c>
      <c r="S8" s="4" t="s">
        <v>764</v>
      </c>
      <c r="T8" s="24">
        <v>15</v>
      </c>
      <c r="U8" s="4" t="s">
        <v>552</v>
      </c>
      <c r="V8" s="24">
        <v>12</v>
      </c>
      <c r="W8" s="4" t="s">
        <v>540</v>
      </c>
      <c r="X8" s="24" t="s">
        <v>673</v>
      </c>
      <c r="Y8" s="4" t="s">
        <v>673</v>
      </c>
      <c r="Z8" s="24">
        <v>21</v>
      </c>
      <c r="AA8" s="4" t="s">
        <v>453</v>
      </c>
      <c r="AB8" s="24">
        <v>39</v>
      </c>
      <c r="AC8" s="4" t="s">
        <v>843</v>
      </c>
      <c r="AD8" s="24">
        <v>22</v>
      </c>
      <c r="AE8" s="4" t="s">
        <v>879</v>
      </c>
      <c r="AF8" s="24">
        <v>33</v>
      </c>
      <c r="AG8" s="4" t="s">
        <v>453</v>
      </c>
      <c r="AH8" s="24">
        <v>49</v>
      </c>
      <c r="AI8" s="4" t="s">
        <v>843</v>
      </c>
      <c r="AJ8" s="24">
        <v>31</v>
      </c>
      <c r="AK8" s="4" t="s">
        <v>660</v>
      </c>
      <c r="AL8" s="24">
        <v>54</v>
      </c>
      <c r="AM8" s="4" t="s">
        <v>453</v>
      </c>
      <c r="AN8" s="24">
        <v>43</v>
      </c>
      <c r="AO8" s="4" t="s">
        <v>843</v>
      </c>
      <c r="AP8" s="24">
        <v>22</v>
      </c>
      <c r="AQ8" s="4" t="s">
        <v>660</v>
      </c>
      <c r="AR8" s="24">
        <v>2</v>
      </c>
      <c r="AS8" s="4" t="s">
        <v>529</v>
      </c>
      <c r="AT8" s="24" t="s">
        <v>673</v>
      </c>
      <c r="AU8" s="4" t="s">
        <v>673</v>
      </c>
      <c r="AV8" s="24" t="s">
        <v>673</v>
      </c>
      <c r="AW8" s="4" t="s">
        <v>673</v>
      </c>
      <c r="AX8" s="24">
        <v>21</v>
      </c>
      <c r="AY8" s="4" t="s">
        <v>681</v>
      </c>
    </row>
    <row r="9" spans="1:51" ht="12.75" customHeight="1" x14ac:dyDescent="0.2">
      <c r="A9" s="2">
        <v>8</v>
      </c>
      <c r="B9" t="s">
        <v>409</v>
      </c>
      <c r="C9" s="4">
        <v>19</v>
      </c>
      <c r="D9" s="4">
        <v>194</v>
      </c>
      <c r="E9" s="4">
        <v>1</v>
      </c>
      <c r="F9" s="24">
        <v>17</v>
      </c>
      <c r="G9" s="4" t="s">
        <v>767</v>
      </c>
      <c r="H9" s="24" t="s">
        <v>673</v>
      </c>
      <c r="I9" s="4" t="s">
        <v>673</v>
      </c>
      <c r="J9" s="24">
        <v>7</v>
      </c>
      <c r="K9" s="4" t="s">
        <v>666</v>
      </c>
      <c r="L9" s="24">
        <v>15</v>
      </c>
      <c r="M9" s="4" t="s">
        <v>535</v>
      </c>
      <c r="N9" s="24" t="s">
        <v>673</v>
      </c>
      <c r="O9" s="4" t="s">
        <v>673</v>
      </c>
      <c r="P9" s="24">
        <v>14</v>
      </c>
      <c r="Q9" s="4" t="s">
        <v>802</v>
      </c>
      <c r="R9" s="24">
        <v>27</v>
      </c>
      <c r="S9" s="4" t="s">
        <v>535</v>
      </c>
      <c r="T9" s="24" t="s">
        <v>673</v>
      </c>
      <c r="U9" s="4" t="s">
        <v>673</v>
      </c>
      <c r="V9" s="24">
        <v>19</v>
      </c>
      <c r="W9" s="4" t="s">
        <v>492</v>
      </c>
      <c r="X9" s="24" t="s">
        <v>673</v>
      </c>
      <c r="Y9" s="4" t="s">
        <v>673</v>
      </c>
      <c r="Z9" s="24">
        <v>2</v>
      </c>
      <c r="AA9" s="4" t="s">
        <v>464</v>
      </c>
      <c r="AB9" s="24">
        <v>14</v>
      </c>
      <c r="AC9" s="4" t="s">
        <v>517</v>
      </c>
      <c r="AD9" s="24">
        <v>4</v>
      </c>
      <c r="AE9" s="4" t="s">
        <v>636</v>
      </c>
      <c r="AF9" s="24">
        <v>2</v>
      </c>
      <c r="AG9" s="4" t="s">
        <v>739</v>
      </c>
      <c r="AH9" s="24">
        <v>13</v>
      </c>
      <c r="AI9" s="4" t="s">
        <v>835</v>
      </c>
      <c r="AJ9" s="24">
        <v>3</v>
      </c>
      <c r="AK9" s="4" t="s">
        <v>636</v>
      </c>
      <c r="AL9" s="24">
        <v>1</v>
      </c>
      <c r="AM9" s="4" t="s">
        <v>739</v>
      </c>
      <c r="AN9" s="24">
        <v>21</v>
      </c>
      <c r="AO9" s="4" t="s">
        <v>835</v>
      </c>
      <c r="AP9" s="24">
        <v>7</v>
      </c>
      <c r="AQ9" s="4" t="s">
        <v>636</v>
      </c>
      <c r="AR9" s="24">
        <v>11</v>
      </c>
      <c r="AS9" s="4" t="s">
        <v>754</v>
      </c>
      <c r="AT9" s="24">
        <v>7</v>
      </c>
      <c r="AU9" s="4" t="s">
        <v>521</v>
      </c>
      <c r="AV9" s="24">
        <v>2</v>
      </c>
      <c r="AW9" s="4" t="s">
        <v>739</v>
      </c>
      <c r="AX9" s="24">
        <v>8</v>
      </c>
      <c r="AY9" s="4" t="s">
        <v>950</v>
      </c>
    </row>
    <row r="10" spans="1:51" x14ac:dyDescent="0.2">
      <c r="A10" s="2">
        <v>9</v>
      </c>
      <c r="B10" t="s">
        <v>32</v>
      </c>
      <c r="C10" s="4">
        <v>19</v>
      </c>
      <c r="D10" s="4">
        <v>283</v>
      </c>
      <c r="E10" s="4">
        <v>0</v>
      </c>
      <c r="F10" s="24">
        <v>13</v>
      </c>
      <c r="G10" s="4" t="s">
        <v>542</v>
      </c>
      <c r="H10" s="24" t="s">
        <v>673</v>
      </c>
      <c r="I10" s="4" t="s">
        <v>673</v>
      </c>
      <c r="J10" s="24">
        <v>4</v>
      </c>
      <c r="K10" s="4" t="s">
        <v>796</v>
      </c>
      <c r="L10" s="24">
        <v>16</v>
      </c>
      <c r="M10" s="4" t="s">
        <v>547</v>
      </c>
      <c r="N10" s="24">
        <v>19</v>
      </c>
      <c r="O10" s="4" t="s">
        <v>787</v>
      </c>
      <c r="P10" s="24">
        <v>12</v>
      </c>
      <c r="Q10" s="4" t="s">
        <v>796</v>
      </c>
      <c r="R10" s="24">
        <v>10</v>
      </c>
      <c r="S10" s="4" t="s">
        <v>542</v>
      </c>
      <c r="T10" s="24">
        <v>18</v>
      </c>
      <c r="U10" s="4" t="s">
        <v>787</v>
      </c>
      <c r="V10" s="24">
        <v>20</v>
      </c>
      <c r="W10" s="4" t="s">
        <v>796</v>
      </c>
      <c r="X10" s="24" t="s">
        <v>673</v>
      </c>
      <c r="Y10" s="4" t="s">
        <v>673</v>
      </c>
      <c r="Z10" s="24" t="s">
        <v>673</v>
      </c>
      <c r="AA10" s="4" t="s">
        <v>673</v>
      </c>
      <c r="AB10" s="24">
        <v>17</v>
      </c>
      <c r="AC10" s="4" t="s">
        <v>629</v>
      </c>
      <c r="AD10" s="24">
        <v>19</v>
      </c>
      <c r="AE10" s="4" t="s">
        <v>654</v>
      </c>
      <c r="AF10" s="24">
        <v>5</v>
      </c>
      <c r="AG10" s="4" t="s">
        <v>805</v>
      </c>
      <c r="AH10" s="24">
        <v>18</v>
      </c>
      <c r="AI10" s="4" t="s">
        <v>629</v>
      </c>
      <c r="AJ10" s="24">
        <v>27</v>
      </c>
      <c r="AK10" s="4" t="s">
        <v>763</v>
      </c>
      <c r="AL10" s="24">
        <v>7</v>
      </c>
      <c r="AM10" s="4" t="s">
        <v>515</v>
      </c>
      <c r="AN10" s="24">
        <v>19</v>
      </c>
      <c r="AO10" s="4" t="s">
        <v>629</v>
      </c>
      <c r="AP10" s="24">
        <v>20</v>
      </c>
      <c r="AQ10" s="4" t="s">
        <v>763</v>
      </c>
      <c r="AR10" s="24">
        <v>5</v>
      </c>
      <c r="AS10" s="4" t="s">
        <v>763</v>
      </c>
      <c r="AT10" s="24" t="s">
        <v>673</v>
      </c>
      <c r="AU10" s="4" t="s">
        <v>673</v>
      </c>
      <c r="AV10" s="24">
        <v>15</v>
      </c>
      <c r="AW10" s="4" t="s">
        <v>743</v>
      </c>
      <c r="AX10" s="24">
        <v>19</v>
      </c>
      <c r="AY10" s="4" t="s">
        <v>949</v>
      </c>
    </row>
    <row r="11" spans="1:51" ht="12.75" customHeight="1" x14ac:dyDescent="0.2">
      <c r="A11" s="2">
        <v>10</v>
      </c>
      <c r="B11" t="s">
        <v>421</v>
      </c>
      <c r="C11" s="4">
        <v>19</v>
      </c>
      <c r="D11" s="4">
        <v>360</v>
      </c>
      <c r="E11" s="4">
        <v>0</v>
      </c>
      <c r="F11" s="24">
        <v>9</v>
      </c>
      <c r="G11" s="4" t="s">
        <v>891</v>
      </c>
      <c r="H11" s="24">
        <v>6</v>
      </c>
      <c r="I11" s="4" t="s">
        <v>549</v>
      </c>
      <c r="J11" s="24">
        <v>23</v>
      </c>
      <c r="K11" s="4" t="s">
        <v>899</v>
      </c>
      <c r="L11" s="24">
        <v>26</v>
      </c>
      <c r="M11" s="4" t="s">
        <v>771</v>
      </c>
      <c r="N11" s="24">
        <v>3</v>
      </c>
      <c r="O11" s="4" t="s">
        <v>549</v>
      </c>
      <c r="P11" s="24" t="s">
        <v>673</v>
      </c>
      <c r="Q11" s="4" t="s">
        <v>673</v>
      </c>
      <c r="R11" s="24">
        <v>24</v>
      </c>
      <c r="S11" s="4" t="s">
        <v>771</v>
      </c>
      <c r="T11" s="24">
        <v>3</v>
      </c>
      <c r="U11" s="4" t="s">
        <v>549</v>
      </c>
      <c r="V11" s="24" t="s">
        <v>673</v>
      </c>
      <c r="W11" s="4" t="s">
        <v>673</v>
      </c>
      <c r="X11" s="24" t="s">
        <v>673</v>
      </c>
      <c r="Y11" s="4" t="s">
        <v>673</v>
      </c>
      <c r="Z11" s="24" t="s">
        <v>673</v>
      </c>
      <c r="AA11" s="4" t="s">
        <v>673</v>
      </c>
      <c r="AB11" s="24">
        <v>15</v>
      </c>
      <c r="AC11" s="4" t="s">
        <v>744</v>
      </c>
      <c r="AD11" s="24">
        <v>6</v>
      </c>
      <c r="AE11" s="4" t="s">
        <v>466</v>
      </c>
      <c r="AF11" s="24">
        <v>38</v>
      </c>
      <c r="AG11" s="4" t="s">
        <v>740</v>
      </c>
      <c r="AH11" s="24">
        <v>28</v>
      </c>
      <c r="AI11" s="4" t="s">
        <v>625</v>
      </c>
      <c r="AJ11" s="24">
        <v>21</v>
      </c>
      <c r="AK11" s="4" t="s">
        <v>639</v>
      </c>
      <c r="AL11" s="24">
        <v>56</v>
      </c>
      <c r="AM11" s="4" t="s">
        <v>599</v>
      </c>
      <c r="AN11" s="24">
        <v>45</v>
      </c>
      <c r="AO11" s="4" t="s">
        <v>625</v>
      </c>
      <c r="AP11" s="24">
        <v>21</v>
      </c>
      <c r="AQ11" s="4" t="s">
        <v>639</v>
      </c>
      <c r="AR11" s="24">
        <v>7</v>
      </c>
      <c r="AS11" s="4" t="s">
        <v>756</v>
      </c>
      <c r="AT11" s="24">
        <v>5</v>
      </c>
      <c r="AU11" s="4" t="s">
        <v>510</v>
      </c>
      <c r="AV11" s="24">
        <v>14</v>
      </c>
      <c r="AW11" s="4" t="s">
        <v>740</v>
      </c>
      <c r="AX11" s="24">
        <v>10</v>
      </c>
      <c r="AY11" s="4" t="s">
        <v>951</v>
      </c>
    </row>
    <row r="12" spans="1:51" x14ac:dyDescent="0.2">
      <c r="A12" s="2">
        <v>11</v>
      </c>
      <c r="B12" t="s">
        <v>420</v>
      </c>
      <c r="C12" s="4">
        <v>17</v>
      </c>
      <c r="D12" s="4">
        <v>251</v>
      </c>
      <c r="E12" s="4">
        <v>0</v>
      </c>
      <c r="F12" s="24" t="s">
        <v>673</v>
      </c>
      <c r="G12" s="4" t="s">
        <v>673</v>
      </c>
      <c r="H12" s="24">
        <v>9</v>
      </c>
      <c r="I12" s="4" t="s">
        <v>559</v>
      </c>
      <c r="J12" s="24">
        <v>22</v>
      </c>
      <c r="K12" s="4" t="s">
        <v>495</v>
      </c>
      <c r="L12" s="24">
        <v>7</v>
      </c>
      <c r="M12" s="4" t="s">
        <v>533</v>
      </c>
      <c r="N12" s="24">
        <v>12</v>
      </c>
      <c r="O12" s="4" t="s">
        <v>571</v>
      </c>
      <c r="P12" s="24" t="s">
        <v>673</v>
      </c>
      <c r="Q12" s="4" t="s">
        <v>673</v>
      </c>
      <c r="R12" s="24">
        <v>8</v>
      </c>
      <c r="S12" s="4" t="s">
        <v>533</v>
      </c>
      <c r="T12" s="24">
        <v>9</v>
      </c>
      <c r="U12" s="4" t="s">
        <v>571</v>
      </c>
      <c r="V12" s="24" t="s">
        <v>673</v>
      </c>
      <c r="W12" s="4" t="s">
        <v>673</v>
      </c>
      <c r="X12" s="24" t="s">
        <v>673</v>
      </c>
      <c r="Y12" s="4" t="s">
        <v>673</v>
      </c>
      <c r="Z12" s="24">
        <v>12</v>
      </c>
      <c r="AA12" s="4" t="s">
        <v>578</v>
      </c>
      <c r="AB12" s="24">
        <v>7</v>
      </c>
      <c r="AC12" s="4" t="s">
        <v>620</v>
      </c>
      <c r="AD12" s="24">
        <v>30</v>
      </c>
      <c r="AE12" s="4" t="s">
        <v>916</v>
      </c>
      <c r="AF12" s="24">
        <v>14</v>
      </c>
      <c r="AG12" s="4" t="s">
        <v>578</v>
      </c>
      <c r="AH12" s="24">
        <v>9</v>
      </c>
      <c r="AI12" s="4" t="s">
        <v>852</v>
      </c>
      <c r="AJ12" s="24">
        <v>34</v>
      </c>
      <c r="AK12" s="4" t="s">
        <v>644</v>
      </c>
      <c r="AL12" s="24">
        <v>12</v>
      </c>
      <c r="AM12" s="4" t="s">
        <v>578</v>
      </c>
      <c r="AN12" s="24">
        <v>9</v>
      </c>
      <c r="AO12" s="4" t="s">
        <v>852</v>
      </c>
      <c r="AP12" s="24">
        <v>32</v>
      </c>
      <c r="AQ12" s="4" t="s">
        <v>644</v>
      </c>
      <c r="AR12" s="24" t="s">
        <v>673</v>
      </c>
      <c r="AS12" s="4" t="s">
        <v>673</v>
      </c>
      <c r="AT12" s="24">
        <v>14</v>
      </c>
      <c r="AU12" s="4" t="s">
        <v>512</v>
      </c>
      <c r="AV12" s="24" t="s">
        <v>673</v>
      </c>
      <c r="AW12" s="4" t="s">
        <v>673</v>
      </c>
      <c r="AX12" s="24">
        <v>11</v>
      </c>
      <c r="AY12" s="4" t="s">
        <v>948</v>
      </c>
    </row>
    <row r="13" spans="1:51" x14ac:dyDescent="0.2">
      <c r="A13" s="2">
        <v>12</v>
      </c>
      <c r="B13" t="s">
        <v>405</v>
      </c>
      <c r="C13" s="4">
        <v>15</v>
      </c>
      <c r="D13" s="4">
        <v>289</v>
      </c>
      <c r="E13" s="4">
        <v>1</v>
      </c>
      <c r="F13" s="24" t="s">
        <v>673</v>
      </c>
      <c r="G13" s="4" t="s">
        <v>673</v>
      </c>
      <c r="H13" s="24" t="s">
        <v>673</v>
      </c>
      <c r="I13" s="4" t="s">
        <v>673</v>
      </c>
      <c r="J13" s="24">
        <v>18</v>
      </c>
      <c r="K13" s="4" t="s">
        <v>566</v>
      </c>
      <c r="L13" s="24">
        <v>24</v>
      </c>
      <c r="M13" s="4" t="s">
        <v>777</v>
      </c>
      <c r="N13" s="24" t="s">
        <v>673</v>
      </c>
      <c r="O13" s="4" t="s">
        <v>673</v>
      </c>
      <c r="P13" s="24">
        <v>11</v>
      </c>
      <c r="Q13" s="4" t="s">
        <v>566</v>
      </c>
      <c r="R13" s="24">
        <v>22</v>
      </c>
      <c r="S13" s="4" t="s">
        <v>548</v>
      </c>
      <c r="T13" s="24" t="s">
        <v>673</v>
      </c>
      <c r="U13" s="4" t="s">
        <v>673</v>
      </c>
      <c r="V13" s="24">
        <v>16</v>
      </c>
      <c r="W13" s="4" t="s">
        <v>566</v>
      </c>
      <c r="X13" s="24" t="s">
        <v>673</v>
      </c>
      <c r="Y13" s="4" t="s">
        <v>673</v>
      </c>
      <c r="Z13" s="24">
        <v>1</v>
      </c>
      <c r="AA13" s="4" t="s">
        <v>43</v>
      </c>
      <c r="AB13" s="24">
        <v>37</v>
      </c>
      <c r="AC13" s="4" t="s">
        <v>906</v>
      </c>
      <c r="AD13" s="24">
        <v>27</v>
      </c>
      <c r="AE13" s="4" t="s">
        <v>652</v>
      </c>
      <c r="AF13" s="24">
        <v>26</v>
      </c>
      <c r="AG13" s="4" t="s">
        <v>828</v>
      </c>
      <c r="AH13" s="24">
        <v>22</v>
      </c>
      <c r="AI13" s="4" t="s">
        <v>632</v>
      </c>
      <c r="AJ13" s="24">
        <v>14</v>
      </c>
      <c r="AK13" s="4" t="s">
        <v>884</v>
      </c>
      <c r="AL13" s="24">
        <v>30</v>
      </c>
      <c r="AM13" s="4" t="s">
        <v>828</v>
      </c>
      <c r="AN13" s="24">
        <v>17</v>
      </c>
      <c r="AO13" s="4" t="s">
        <v>837</v>
      </c>
      <c r="AP13" s="24">
        <v>10</v>
      </c>
      <c r="AQ13" s="4" t="s">
        <v>884</v>
      </c>
      <c r="AR13" s="24" t="s">
        <v>673</v>
      </c>
      <c r="AS13" s="4" t="s">
        <v>673</v>
      </c>
      <c r="AT13" s="24" t="s">
        <v>673</v>
      </c>
      <c r="AU13" s="4" t="s">
        <v>673</v>
      </c>
      <c r="AV13" s="24" t="s">
        <v>673</v>
      </c>
      <c r="AW13" s="4" t="s">
        <v>673</v>
      </c>
      <c r="AX13" s="24">
        <v>14</v>
      </c>
      <c r="AY13" s="4" t="s">
        <v>946</v>
      </c>
    </row>
    <row r="14" spans="1:51" x14ac:dyDescent="0.2">
      <c r="A14" s="2">
        <v>13</v>
      </c>
      <c r="B14" t="s">
        <v>160</v>
      </c>
      <c r="C14" s="4">
        <v>14</v>
      </c>
      <c r="D14" s="4">
        <v>353</v>
      </c>
      <c r="E14" s="4">
        <v>0</v>
      </c>
      <c r="F14" s="24" t="s">
        <v>673</v>
      </c>
      <c r="G14" s="4" t="s">
        <v>673</v>
      </c>
      <c r="H14" s="24" t="s">
        <v>673</v>
      </c>
      <c r="I14" s="4" t="s">
        <v>673</v>
      </c>
      <c r="J14" s="24">
        <v>24</v>
      </c>
      <c r="K14" s="4" t="s">
        <v>497</v>
      </c>
      <c r="L14" s="24" t="s">
        <v>673</v>
      </c>
      <c r="M14" s="4" t="s">
        <v>673</v>
      </c>
      <c r="N14" s="24" t="s">
        <v>673</v>
      </c>
      <c r="O14" s="4" t="s">
        <v>673</v>
      </c>
      <c r="P14" s="24">
        <v>34</v>
      </c>
      <c r="Q14" s="4" t="s">
        <v>497</v>
      </c>
      <c r="R14" s="24" t="s">
        <v>673</v>
      </c>
      <c r="S14" s="4" t="s">
        <v>673</v>
      </c>
      <c r="T14" s="24">
        <v>24</v>
      </c>
      <c r="U14" s="4" t="s">
        <v>563</v>
      </c>
      <c r="V14" s="24" t="s">
        <v>673</v>
      </c>
      <c r="W14" s="4" t="s">
        <v>673</v>
      </c>
      <c r="X14" s="24">
        <v>5</v>
      </c>
      <c r="Y14" s="4" t="s">
        <v>734</v>
      </c>
      <c r="Z14" s="24">
        <v>6</v>
      </c>
      <c r="AA14" s="4" t="s">
        <v>668</v>
      </c>
      <c r="AB14" s="24">
        <v>21</v>
      </c>
      <c r="AC14" s="4" t="s">
        <v>514</v>
      </c>
      <c r="AD14" s="24">
        <v>8</v>
      </c>
      <c r="AE14" s="4" t="s">
        <v>868</v>
      </c>
      <c r="AF14" s="24" t="s">
        <v>673</v>
      </c>
      <c r="AG14" s="4" t="s">
        <v>673</v>
      </c>
      <c r="AH14" s="24">
        <v>34</v>
      </c>
      <c r="AI14" s="4" t="s">
        <v>622</v>
      </c>
      <c r="AJ14" s="24">
        <v>55</v>
      </c>
      <c r="AK14" s="4" t="s">
        <v>866</v>
      </c>
      <c r="AL14" s="24" t="s">
        <v>673</v>
      </c>
      <c r="AM14" s="4" t="s">
        <v>673</v>
      </c>
      <c r="AN14" s="24">
        <v>49</v>
      </c>
      <c r="AO14" s="4" t="s">
        <v>622</v>
      </c>
      <c r="AP14" s="24">
        <v>56</v>
      </c>
      <c r="AQ14" s="4" t="s">
        <v>881</v>
      </c>
      <c r="AR14" s="24" t="s">
        <v>673</v>
      </c>
      <c r="AS14" s="4" t="s">
        <v>673</v>
      </c>
      <c r="AT14" s="24">
        <v>2</v>
      </c>
      <c r="AU14" s="4" t="s">
        <v>514</v>
      </c>
      <c r="AV14" s="24">
        <v>19</v>
      </c>
      <c r="AW14" s="4" t="s">
        <v>508</v>
      </c>
      <c r="AX14" s="24">
        <v>16</v>
      </c>
      <c r="AY14" s="4" t="s">
        <v>677</v>
      </c>
    </row>
    <row r="15" spans="1:51" x14ac:dyDescent="0.2">
      <c r="A15" s="2">
        <v>14</v>
      </c>
      <c r="B15" t="s">
        <v>210</v>
      </c>
      <c r="C15" s="4">
        <v>13</v>
      </c>
      <c r="D15" s="4">
        <v>239</v>
      </c>
      <c r="E15" s="4">
        <v>0</v>
      </c>
      <c r="F15" s="24">
        <v>12</v>
      </c>
      <c r="G15" s="4" t="s">
        <v>538</v>
      </c>
      <c r="H15" s="24" t="s">
        <v>673</v>
      </c>
      <c r="I15" s="4" t="s">
        <v>673</v>
      </c>
      <c r="J15" s="24" t="s">
        <v>673</v>
      </c>
      <c r="K15" s="4" t="s">
        <v>673</v>
      </c>
      <c r="L15" s="24">
        <v>4</v>
      </c>
      <c r="M15" s="4" t="s">
        <v>536</v>
      </c>
      <c r="N15" s="24" t="s">
        <v>673</v>
      </c>
      <c r="O15" s="4" t="s">
        <v>673</v>
      </c>
      <c r="P15" s="24" t="s">
        <v>673</v>
      </c>
      <c r="Q15" s="4" t="s">
        <v>673</v>
      </c>
      <c r="R15" s="24">
        <v>5</v>
      </c>
      <c r="S15" s="4" t="s">
        <v>536</v>
      </c>
      <c r="T15" s="24" t="s">
        <v>673</v>
      </c>
      <c r="U15" s="4" t="s">
        <v>673</v>
      </c>
      <c r="V15" s="24" t="s">
        <v>673</v>
      </c>
      <c r="W15" s="4" t="s">
        <v>673</v>
      </c>
      <c r="X15" s="24">
        <v>9</v>
      </c>
      <c r="Y15" s="4" t="s">
        <v>489</v>
      </c>
      <c r="Z15" s="24">
        <v>4</v>
      </c>
      <c r="AA15" s="4" t="s">
        <v>667</v>
      </c>
      <c r="AB15" s="24">
        <v>30</v>
      </c>
      <c r="AC15" s="4" t="s">
        <v>750</v>
      </c>
      <c r="AD15" s="24" t="s">
        <v>673</v>
      </c>
      <c r="AE15" s="4" t="s">
        <v>673</v>
      </c>
      <c r="AF15" s="24" t="s">
        <v>673</v>
      </c>
      <c r="AG15" s="4" t="s">
        <v>673</v>
      </c>
      <c r="AH15" s="24">
        <v>26</v>
      </c>
      <c r="AI15" s="4" t="s">
        <v>617</v>
      </c>
      <c r="AJ15" s="24">
        <v>7</v>
      </c>
      <c r="AK15" s="4" t="s">
        <v>859</v>
      </c>
      <c r="AL15" s="24">
        <v>62</v>
      </c>
      <c r="AM15" s="4" t="s">
        <v>667</v>
      </c>
      <c r="AN15" s="24">
        <v>30</v>
      </c>
      <c r="AO15" s="4" t="s">
        <v>624</v>
      </c>
      <c r="AP15" s="24">
        <v>11</v>
      </c>
      <c r="AQ15" s="4" t="s">
        <v>859</v>
      </c>
      <c r="AR15" s="24" t="s">
        <v>673</v>
      </c>
      <c r="AS15" s="4" t="s">
        <v>673</v>
      </c>
      <c r="AT15" s="24">
        <v>24</v>
      </c>
      <c r="AU15" s="4" t="s">
        <v>750</v>
      </c>
      <c r="AV15" s="24" t="s">
        <v>673</v>
      </c>
      <c r="AW15" s="4" t="s">
        <v>673</v>
      </c>
      <c r="AX15" s="24">
        <v>15</v>
      </c>
      <c r="AY15" s="4" t="s">
        <v>947</v>
      </c>
    </row>
    <row r="16" spans="1:51" x14ac:dyDescent="0.2">
      <c r="A16" s="2">
        <v>15</v>
      </c>
      <c r="B16" t="s">
        <v>929</v>
      </c>
      <c r="C16" s="4">
        <v>11</v>
      </c>
      <c r="D16" s="4">
        <v>149</v>
      </c>
      <c r="E16" s="4">
        <v>0</v>
      </c>
      <c r="F16" s="24" t="s">
        <v>673</v>
      </c>
      <c r="G16" s="4" t="s">
        <v>673</v>
      </c>
      <c r="H16" s="24" t="s">
        <v>673</v>
      </c>
      <c r="I16" s="4" t="s">
        <v>673</v>
      </c>
      <c r="J16" s="24">
        <v>6</v>
      </c>
      <c r="K16" s="4" t="s">
        <v>565</v>
      </c>
      <c r="L16" s="24" t="s">
        <v>673</v>
      </c>
      <c r="M16" s="4" t="s">
        <v>673</v>
      </c>
      <c r="N16" s="24">
        <v>10</v>
      </c>
      <c r="O16" s="4" t="s">
        <v>556</v>
      </c>
      <c r="P16" s="24">
        <v>5</v>
      </c>
      <c r="Q16" s="4" t="s">
        <v>565</v>
      </c>
      <c r="R16" s="24" t="s">
        <v>673</v>
      </c>
      <c r="S16" s="4" t="s">
        <v>673</v>
      </c>
      <c r="T16" s="24">
        <v>13</v>
      </c>
      <c r="U16" s="4" t="s">
        <v>556</v>
      </c>
      <c r="V16" s="24">
        <v>6</v>
      </c>
      <c r="W16" s="4" t="s">
        <v>565</v>
      </c>
      <c r="X16" s="24" t="s">
        <v>673</v>
      </c>
      <c r="Y16" s="4" t="s">
        <v>673</v>
      </c>
      <c r="Z16" s="24" t="s">
        <v>673</v>
      </c>
      <c r="AA16" s="4" t="s">
        <v>673</v>
      </c>
      <c r="AB16" s="24" t="s">
        <v>673</v>
      </c>
      <c r="AC16" s="4" t="s">
        <v>673</v>
      </c>
      <c r="AD16" s="24">
        <v>18</v>
      </c>
      <c r="AE16" s="4" t="s">
        <v>649</v>
      </c>
      <c r="AF16" s="24">
        <v>12</v>
      </c>
      <c r="AG16" s="4" t="s">
        <v>584</v>
      </c>
      <c r="AH16" s="24" t="s">
        <v>673</v>
      </c>
      <c r="AI16" s="4" t="s">
        <v>673</v>
      </c>
      <c r="AJ16" s="24">
        <v>18</v>
      </c>
      <c r="AK16" s="4" t="s">
        <v>650</v>
      </c>
      <c r="AL16" s="24">
        <v>26</v>
      </c>
      <c r="AM16" s="4" t="s">
        <v>584</v>
      </c>
      <c r="AN16" s="24" t="s">
        <v>673</v>
      </c>
      <c r="AO16" s="4" t="s">
        <v>673</v>
      </c>
      <c r="AP16" s="24">
        <v>12</v>
      </c>
      <c r="AQ16" s="4" t="s">
        <v>650</v>
      </c>
      <c r="AR16" s="24" t="s">
        <v>673</v>
      </c>
      <c r="AS16" s="4" t="s">
        <v>673</v>
      </c>
      <c r="AT16" s="24">
        <v>23</v>
      </c>
      <c r="AU16" s="4" t="s">
        <v>749</v>
      </c>
      <c r="AV16" s="24" t="s">
        <v>673</v>
      </c>
      <c r="AW16" s="4" t="s">
        <v>673</v>
      </c>
      <c r="AX16" s="24" t="s">
        <v>673</v>
      </c>
      <c r="AY16" s="4" t="s">
        <v>673</v>
      </c>
    </row>
    <row r="17" spans="1:51" x14ac:dyDescent="0.2">
      <c r="A17" s="2">
        <v>16</v>
      </c>
      <c r="B17" t="s">
        <v>164</v>
      </c>
      <c r="C17" s="4">
        <v>11</v>
      </c>
      <c r="D17" s="4">
        <v>198</v>
      </c>
      <c r="E17" s="4">
        <v>0</v>
      </c>
      <c r="F17" s="24" t="s">
        <v>673</v>
      </c>
      <c r="G17" s="4" t="s">
        <v>673</v>
      </c>
      <c r="H17" s="24" t="s">
        <v>673</v>
      </c>
      <c r="I17" s="4" t="s">
        <v>673</v>
      </c>
      <c r="J17" s="24" t="s">
        <v>673</v>
      </c>
      <c r="K17" s="4" t="s">
        <v>673</v>
      </c>
      <c r="L17" s="24" t="s">
        <v>673</v>
      </c>
      <c r="M17" s="4" t="s">
        <v>673</v>
      </c>
      <c r="N17" s="24">
        <v>5</v>
      </c>
      <c r="O17" s="4" t="s">
        <v>782</v>
      </c>
      <c r="P17" s="24" t="s">
        <v>673</v>
      </c>
      <c r="Q17" s="4" t="s">
        <v>673</v>
      </c>
      <c r="R17" s="24" t="s">
        <v>673</v>
      </c>
      <c r="S17" s="4" t="s">
        <v>673</v>
      </c>
      <c r="T17" s="24">
        <v>5</v>
      </c>
      <c r="U17" s="4" t="s">
        <v>782</v>
      </c>
      <c r="V17" s="24" t="s">
        <v>673</v>
      </c>
      <c r="W17" s="4" t="s">
        <v>673</v>
      </c>
      <c r="X17" s="24" t="s">
        <v>673</v>
      </c>
      <c r="Y17" s="4" t="s">
        <v>673</v>
      </c>
      <c r="Z17" s="24">
        <v>11</v>
      </c>
      <c r="AA17" s="4" t="s">
        <v>434</v>
      </c>
      <c r="AB17" s="24" t="s">
        <v>673</v>
      </c>
      <c r="AC17" s="4" t="s">
        <v>673</v>
      </c>
      <c r="AD17" s="24">
        <v>21</v>
      </c>
      <c r="AE17" s="4" t="s">
        <v>877</v>
      </c>
      <c r="AF17" s="24">
        <v>30</v>
      </c>
      <c r="AG17" s="4" t="s">
        <v>586</v>
      </c>
      <c r="AH17" s="24" t="s">
        <v>673</v>
      </c>
      <c r="AI17" s="4" t="s">
        <v>673</v>
      </c>
      <c r="AJ17" s="24">
        <v>26</v>
      </c>
      <c r="AK17" s="4" t="s">
        <v>877</v>
      </c>
      <c r="AL17" s="24">
        <v>31</v>
      </c>
      <c r="AM17" s="4" t="s">
        <v>586</v>
      </c>
      <c r="AN17" s="24" t="s">
        <v>673</v>
      </c>
      <c r="AO17" s="4" t="s">
        <v>673</v>
      </c>
      <c r="AP17" s="24">
        <v>24</v>
      </c>
      <c r="AQ17" s="4" t="s">
        <v>877</v>
      </c>
      <c r="AR17" s="24" t="s">
        <v>673</v>
      </c>
      <c r="AS17" s="4" t="s">
        <v>673</v>
      </c>
      <c r="AT17" s="24">
        <v>15</v>
      </c>
      <c r="AU17" s="4" t="s">
        <v>751</v>
      </c>
      <c r="AV17" s="24">
        <v>8</v>
      </c>
      <c r="AW17" s="4" t="s">
        <v>434</v>
      </c>
      <c r="AX17" s="24">
        <v>22</v>
      </c>
      <c r="AY17" s="4" t="s">
        <v>679</v>
      </c>
    </row>
    <row r="18" spans="1:51" x14ac:dyDescent="0.2">
      <c r="A18" s="2">
        <v>17</v>
      </c>
      <c r="B18" t="s">
        <v>166</v>
      </c>
      <c r="C18" s="4">
        <v>11</v>
      </c>
      <c r="D18" s="4">
        <v>233</v>
      </c>
      <c r="E18" s="4">
        <v>0</v>
      </c>
      <c r="F18" s="24">
        <v>14</v>
      </c>
      <c r="G18" s="4" t="s">
        <v>456</v>
      </c>
      <c r="H18" s="24" t="s">
        <v>673</v>
      </c>
      <c r="I18" s="4" t="s">
        <v>673</v>
      </c>
      <c r="J18" s="24" t="s">
        <v>673</v>
      </c>
      <c r="K18" s="4" t="s">
        <v>673</v>
      </c>
      <c r="L18" s="24" t="s">
        <v>673</v>
      </c>
      <c r="M18" s="4" t="s">
        <v>673</v>
      </c>
      <c r="N18" s="24" t="s">
        <v>673</v>
      </c>
      <c r="O18" s="4" t="s">
        <v>673</v>
      </c>
      <c r="P18" s="24" t="s">
        <v>673</v>
      </c>
      <c r="Q18" s="4" t="s">
        <v>673</v>
      </c>
      <c r="R18" s="24" t="s">
        <v>673</v>
      </c>
      <c r="S18" s="4" t="s">
        <v>673</v>
      </c>
      <c r="T18" s="24" t="s">
        <v>673</v>
      </c>
      <c r="U18" s="4" t="s">
        <v>673</v>
      </c>
      <c r="V18" s="24" t="s">
        <v>673</v>
      </c>
      <c r="W18" s="4" t="s">
        <v>673</v>
      </c>
      <c r="X18" s="24" t="s">
        <v>673</v>
      </c>
      <c r="Y18" s="4" t="s">
        <v>673</v>
      </c>
      <c r="Z18" s="24">
        <v>25</v>
      </c>
      <c r="AA18" s="4" t="s">
        <v>582</v>
      </c>
      <c r="AB18" s="24">
        <v>12</v>
      </c>
      <c r="AC18" s="4" t="s">
        <v>847</v>
      </c>
      <c r="AD18" s="24">
        <v>35</v>
      </c>
      <c r="AE18" s="4" t="s">
        <v>861</v>
      </c>
      <c r="AF18" s="24">
        <v>27</v>
      </c>
      <c r="AG18" s="4" t="s">
        <v>582</v>
      </c>
      <c r="AH18" s="24">
        <v>8</v>
      </c>
      <c r="AI18" s="4" t="s">
        <v>847</v>
      </c>
      <c r="AJ18" s="24">
        <v>36</v>
      </c>
      <c r="AK18" s="4" t="s">
        <v>869</v>
      </c>
      <c r="AL18" s="24">
        <v>22</v>
      </c>
      <c r="AM18" s="4" t="s">
        <v>582</v>
      </c>
      <c r="AN18" s="24">
        <v>3</v>
      </c>
      <c r="AO18" s="4" t="s">
        <v>612</v>
      </c>
      <c r="AP18" s="24">
        <v>39</v>
      </c>
      <c r="AQ18" s="4" t="s">
        <v>869</v>
      </c>
      <c r="AR18" s="24" t="s">
        <v>673</v>
      </c>
      <c r="AS18" s="4" t="s">
        <v>673</v>
      </c>
      <c r="AT18" s="24">
        <v>12</v>
      </c>
      <c r="AU18" s="4" t="s">
        <v>516</v>
      </c>
      <c r="AV18" s="24" t="s">
        <v>673</v>
      </c>
      <c r="AW18" s="4" t="s">
        <v>673</v>
      </c>
      <c r="AX18" s="24" t="s">
        <v>673</v>
      </c>
      <c r="AY18" s="4" t="s">
        <v>673</v>
      </c>
    </row>
    <row r="19" spans="1:51" x14ac:dyDescent="0.2">
      <c r="A19" s="2">
        <v>18</v>
      </c>
      <c r="B19" t="s">
        <v>423</v>
      </c>
      <c r="C19" s="4">
        <v>9</v>
      </c>
      <c r="D19" s="4">
        <v>56</v>
      </c>
      <c r="E19" s="4">
        <v>1</v>
      </c>
      <c r="F19" s="24" t="s">
        <v>673</v>
      </c>
      <c r="G19" s="4" t="s">
        <v>673</v>
      </c>
      <c r="H19" s="24" t="s">
        <v>673</v>
      </c>
      <c r="I19" s="4" t="s">
        <v>673</v>
      </c>
      <c r="J19" s="24" t="s">
        <v>673</v>
      </c>
      <c r="K19" s="4" t="s">
        <v>673</v>
      </c>
      <c r="L19" s="24" t="s">
        <v>673</v>
      </c>
      <c r="M19" s="4" t="s">
        <v>673</v>
      </c>
      <c r="N19" s="24">
        <v>9</v>
      </c>
      <c r="O19" s="4" t="s">
        <v>564</v>
      </c>
      <c r="P19" s="24" t="s">
        <v>673</v>
      </c>
      <c r="Q19" s="4" t="s">
        <v>673</v>
      </c>
      <c r="R19" s="24" t="s">
        <v>673</v>
      </c>
      <c r="S19" s="4" t="s">
        <v>673</v>
      </c>
      <c r="T19" s="24">
        <v>13</v>
      </c>
      <c r="U19" s="4" t="s">
        <v>564</v>
      </c>
      <c r="V19" s="24" t="s">
        <v>673</v>
      </c>
      <c r="W19" s="4" t="s">
        <v>673</v>
      </c>
      <c r="X19" s="24" t="s">
        <v>673</v>
      </c>
      <c r="Y19" s="4" t="s">
        <v>673</v>
      </c>
      <c r="Z19" s="24" t="s">
        <v>673</v>
      </c>
      <c r="AA19" s="4" t="s">
        <v>673</v>
      </c>
      <c r="AB19" s="24" t="s">
        <v>673</v>
      </c>
      <c r="AC19" s="4" t="s">
        <v>673</v>
      </c>
      <c r="AD19" s="24" t="s">
        <v>673</v>
      </c>
      <c r="AE19" s="4" t="s">
        <v>673</v>
      </c>
      <c r="AF19" s="24">
        <v>6</v>
      </c>
      <c r="AG19" s="4" t="s">
        <v>500</v>
      </c>
      <c r="AH19" s="24">
        <v>4</v>
      </c>
      <c r="AI19" s="4" t="s">
        <v>831</v>
      </c>
      <c r="AJ19" s="24">
        <v>5</v>
      </c>
      <c r="AK19" s="4" t="s">
        <v>655</v>
      </c>
      <c r="AL19" s="24">
        <v>4</v>
      </c>
      <c r="AM19" s="4" t="s">
        <v>500</v>
      </c>
      <c r="AN19" s="24">
        <v>6</v>
      </c>
      <c r="AO19" s="4" t="s">
        <v>614</v>
      </c>
      <c r="AP19" s="24">
        <v>8</v>
      </c>
      <c r="AQ19" s="4" t="s">
        <v>655</v>
      </c>
      <c r="AR19" s="24" t="s">
        <v>673</v>
      </c>
      <c r="AS19" s="4" t="s">
        <v>673</v>
      </c>
      <c r="AT19" s="24" t="s">
        <v>673</v>
      </c>
      <c r="AU19" s="4" t="s">
        <v>673</v>
      </c>
      <c r="AV19" s="24">
        <v>1</v>
      </c>
      <c r="AW19" s="4" t="s">
        <v>500</v>
      </c>
      <c r="AX19" s="24" t="s">
        <v>673</v>
      </c>
      <c r="AY19" s="4" t="s">
        <v>673</v>
      </c>
    </row>
    <row r="20" spans="1:51" x14ac:dyDescent="0.2">
      <c r="A20" s="2">
        <v>19</v>
      </c>
      <c r="B20" t="s">
        <v>169</v>
      </c>
      <c r="C20" s="4">
        <v>9</v>
      </c>
      <c r="D20" s="4">
        <v>193</v>
      </c>
      <c r="E20" s="4">
        <v>0</v>
      </c>
      <c r="F20" s="24">
        <v>11</v>
      </c>
      <c r="G20" s="4" t="s">
        <v>111</v>
      </c>
      <c r="H20" s="24" t="s">
        <v>673</v>
      </c>
      <c r="I20" s="4" t="s">
        <v>673</v>
      </c>
      <c r="J20" s="24" t="s">
        <v>673</v>
      </c>
      <c r="K20" s="4" t="s">
        <v>673</v>
      </c>
      <c r="L20" s="24">
        <v>20</v>
      </c>
      <c r="M20" s="4" t="s">
        <v>544</v>
      </c>
      <c r="N20" s="24" t="s">
        <v>673</v>
      </c>
      <c r="O20" s="4" t="s">
        <v>673</v>
      </c>
      <c r="P20" s="24" t="s">
        <v>673</v>
      </c>
      <c r="Q20" s="4" t="s">
        <v>673</v>
      </c>
      <c r="R20" s="24">
        <v>19</v>
      </c>
      <c r="S20" s="4" t="s">
        <v>544</v>
      </c>
      <c r="T20" s="24" t="s">
        <v>673</v>
      </c>
      <c r="U20" s="4" t="s">
        <v>673</v>
      </c>
      <c r="V20" s="24" t="s">
        <v>673</v>
      </c>
      <c r="W20" s="4" t="s">
        <v>673</v>
      </c>
      <c r="X20" s="24" t="s">
        <v>673</v>
      </c>
      <c r="Y20" s="4" t="s">
        <v>673</v>
      </c>
      <c r="Z20" s="24">
        <v>3</v>
      </c>
      <c r="AA20" s="4" t="s">
        <v>449</v>
      </c>
      <c r="AB20" s="24" t="s">
        <v>673</v>
      </c>
      <c r="AC20" s="4" t="s">
        <v>673</v>
      </c>
      <c r="AD20" s="24" t="s">
        <v>673</v>
      </c>
      <c r="AE20" s="4" t="s">
        <v>673</v>
      </c>
      <c r="AF20" s="24">
        <v>32</v>
      </c>
      <c r="AG20" s="4" t="s">
        <v>502</v>
      </c>
      <c r="AH20" s="24" t="s">
        <v>673</v>
      </c>
      <c r="AI20" s="4" t="s">
        <v>673</v>
      </c>
      <c r="AJ20" s="24">
        <v>44</v>
      </c>
      <c r="AK20" s="4" t="s">
        <v>864</v>
      </c>
      <c r="AL20" s="24">
        <v>18</v>
      </c>
      <c r="AM20" s="4" t="s">
        <v>502</v>
      </c>
      <c r="AN20" s="24" t="s">
        <v>673</v>
      </c>
      <c r="AO20" s="4" t="s">
        <v>673</v>
      </c>
      <c r="AP20" s="24">
        <v>34</v>
      </c>
      <c r="AQ20" s="4" t="s">
        <v>864</v>
      </c>
      <c r="AR20" s="24" t="s">
        <v>673</v>
      </c>
      <c r="AS20" s="4" t="s">
        <v>673</v>
      </c>
      <c r="AT20" s="24" t="s">
        <v>673</v>
      </c>
      <c r="AU20" s="4" t="s">
        <v>673</v>
      </c>
      <c r="AV20" s="24">
        <v>12</v>
      </c>
      <c r="AW20" s="4" t="s">
        <v>502</v>
      </c>
      <c r="AX20" s="24" t="s">
        <v>673</v>
      </c>
      <c r="AY20" s="4" t="s">
        <v>673</v>
      </c>
    </row>
    <row r="21" spans="1:51" x14ac:dyDescent="0.2">
      <c r="A21" s="2">
        <v>20</v>
      </c>
      <c r="B21" t="s">
        <v>427</v>
      </c>
      <c r="C21" s="4">
        <v>9</v>
      </c>
      <c r="D21" s="4">
        <v>262</v>
      </c>
      <c r="E21" s="4">
        <v>0</v>
      </c>
      <c r="F21" s="24" t="s">
        <v>673</v>
      </c>
      <c r="G21" s="4" t="s">
        <v>673</v>
      </c>
      <c r="H21" s="24" t="s">
        <v>673</v>
      </c>
      <c r="I21" s="4" t="s">
        <v>673</v>
      </c>
      <c r="J21" s="24" t="s">
        <v>673</v>
      </c>
      <c r="K21" s="4" t="s">
        <v>673</v>
      </c>
      <c r="L21" s="24">
        <v>35</v>
      </c>
      <c r="M21" s="4" t="s">
        <v>775</v>
      </c>
      <c r="N21" s="24" t="s">
        <v>673</v>
      </c>
      <c r="O21" s="4" t="s">
        <v>673</v>
      </c>
      <c r="P21" s="24">
        <v>7</v>
      </c>
      <c r="Q21" s="4" t="s">
        <v>794</v>
      </c>
      <c r="R21" s="24">
        <v>30</v>
      </c>
      <c r="S21" s="4" t="s">
        <v>775</v>
      </c>
      <c r="T21" s="24" t="s">
        <v>673</v>
      </c>
      <c r="U21" s="4" t="s">
        <v>673</v>
      </c>
      <c r="V21" s="24">
        <v>4</v>
      </c>
      <c r="W21" s="4" t="s">
        <v>794</v>
      </c>
      <c r="X21" s="24" t="s">
        <v>673</v>
      </c>
      <c r="Y21" s="4" t="s">
        <v>673</v>
      </c>
      <c r="Z21" s="24" t="s">
        <v>673</v>
      </c>
      <c r="AA21" s="4" t="s">
        <v>673</v>
      </c>
      <c r="AB21" s="24" t="s">
        <v>673</v>
      </c>
      <c r="AC21" s="4" t="s">
        <v>673</v>
      </c>
      <c r="AD21" s="24" t="s">
        <v>673</v>
      </c>
      <c r="AE21" s="4" t="s">
        <v>673</v>
      </c>
      <c r="AF21" s="24">
        <v>70</v>
      </c>
      <c r="AG21" s="4" t="s">
        <v>602</v>
      </c>
      <c r="AH21" s="24" t="s">
        <v>673</v>
      </c>
      <c r="AI21" s="4" t="s">
        <v>673</v>
      </c>
      <c r="AJ21" s="24">
        <v>15</v>
      </c>
      <c r="AK21" s="4" t="s">
        <v>647</v>
      </c>
      <c r="AL21" s="24">
        <v>73</v>
      </c>
      <c r="AM21" s="4" t="s">
        <v>603</v>
      </c>
      <c r="AN21" s="24" t="s">
        <v>673</v>
      </c>
      <c r="AO21" s="4" t="s">
        <v>673</v>
      </c>
      <c r="AP21" s="24">
        <v>15</v>
      </c>
      <c r="AQ21" s="4" t="s">
        <v>647</v>
      </c>
      <c r="AR21" s="24" t="s">
        <v>673</v>
      </c>
      <c r="AS21" s="4" t="s">
        <v>673</v>
      </c>
      <c r="AT21" s="24" t="s">
        <v>673</v>
      </c>
      <c r="AU21" s="4" t="s">
        <v>673</v>
      </c>
      <c r="AV21" s="24">
        <v>13</v>
      </c>
      <c r="AW21" s="4" t="s">
        <v>504</v>
      </c>
      <c r="AX21" s="24" t="s">
        <v>673</v>
      </c>
      <c r="AY21" s="4" t="s">
        <v>673</v>
      </c>
    </row>
    <row r="22" spans="1:51" x14ac:dyDescent="0.2">
      <c r="A22" s="2">
        <v>21</v>
      </c>
      <c r="B22" t="s">
        <v>165</v>
      </c>
      <c r="C22" s="4">
        <v>8</v>
      </c>
      <c r="D22" s="4">
        <v>70</v>
      </c>
      <c r="E22" s="4">
        <v>1</v>
      </c>
      <c r="F22" s="24" t="s">
        <v>673</v>
      </c>
      <c r="G22" s="4" t="s">
        <v>673</v>
      </c>
      <c r="H22" s="24" t="s">
        <v>673</v>
      </c>
      <c r="I22" s="4" t="s">
        <v>673</v>
      </c>
      <c r="J22" s="24" t="s">
        <v>673</v>
      </c>
      <c r="K22" s="4" t="s">
        <v>673</v>
      </c>
      <c r="L22" s="24">
        <v>9</v>
      </c>
      <c r="M22" s="4" t="s">
        <v>461</v>
      </c>
      <c r="N22" s="24" t="s">
        <v>673</v>
      </c>
      <c r="O22" s="4" t="s">
        <v>673</v>
      </c>
      <c r="P22" s="24" t="s">
        <v>673</v>
      </c>
      <c r="Q22" s="4" t="s">
        <v>673</v>
      </c>
      <c r="R22" s="24">
        <v>7</v>
      </c>
      <c r="S22" s="4" t="s">
        <v>461</v>
      </c>
      <c r="T22" s="24" t="s">
        <v>673</v>
      </c>
      <c r="U22" s="4" t="s">
        <v>673</v>
      </c>
      <c r="V22" s="24" t="s">
        <v>673</v>
      </c>
      <c r="W22" s="4" t="s">
        <v>673</v>
      </c>
      <c r="X22" s="24" t="s">
        <v>673</v>
      </c>
      <c r="Y22" s="4" t="s">
        <v>673</v>
      </c>
      <c r="Z22" s="24">
        <v>30</v>
      </c>
      <c r="AA22" s="4" t="s">
        <v>601</v>
      </c>
      <c r="AB22" s="24" t="s">
        <v>673</v>
      </c>
      <c r="AC22" s="4" t="s">
        <v>673</v>
      </c>
      <c r="AD22" s="24" t="s">
        <v>673</v>
      </c>
      <c r="AE22" s="4" t="s">
        <v>673</v>
      </c>
      <c r="AF22" s="24">
        <v>1</v>
      </c>
      <c r="AG22" s="4" t="s">
        <v>577</v>
      </c>
      <c r="AH22" s="24">
        <v>5</v>
      </c>
      <c r="AI22" s="4" t="s">
        <v>832</v>
      </c>
      <c r="AJ22" s="24" t="s">
        <v>673</v>
      </c>
      <c r="AK22" s="4" t="s">
        <v>673</v>
      </c>
      <c r="AL22" s="24">
        <v>2</v>
      </c>
      <c r="AM22" s="4" t="s">
        <v>577</v>
      </c>
      <c r="AN22" s="24">
        <v>12</v>
      </c>
      <c r="AO22" s="4" t="s">
        <v>832</v>
      </c>
      <c r="AP22" s="24" t="s">
        <v>673</v>
      </c>
      <c r="AQ22" s="4" t="s">
        <v>673</v>
      </c>
      <c r="AR22" s="24" t="s">
        <v>673</v>
      </c>
      <c r="AS22" s="4" t="s">
        <v>673</v>
      </c>
      <c r="AT22" s="24" t="s">
        <v>673</v>
      </c>
      <c r="AU22" s="4" t="s">
        <v>673</v>
      </c>
      <c r="AV22" s="24">
        <v>4</v>
      </c>
      <c r="AW22" s="4" t="s">
        <v>501</v>
      </c>
      <c r="AX22" s="24" t="s">
        <v>673</v>
      </c>
      <c r="AY22" s="4" t="s">
        <v>673</v>
      </c>
    </row>
    <row r="23" spans="1:51" x14ac:dyDescent="0.2">
      <c r="A23" s="2">
        <v>22</v>
      </c>
      <c r="B23" t="s">
        <v>933</v>
      </c>
      <c r="C23" s="4">
        <v>8</v>
      </c>
      <c r="D23" s="4">
        <v>168</v>
      </c>
      <c r="E23" s="4">
        <v>0</v>
      </c>
      <c r="F23" s="24" t="s">
        <v>673</v>
      </c>
      <c r="G23" s="4" t="s">
        <v>673</v>
      </c>
      <c r="H23" s="24" t="s">
        <v>673</v>
      </c>
      <c r="I23" s="4" t="s">
        <v>673</v>
      </c>
      <c r="J23" s="24" t="s">
        <v>673</v>
      </c>
      <c r="K23" s="4" t="s">
        <v>673</v>
      </c>
      <c r="L23" s="24" t="s">
        <v>673</v>
      </c>
      <c r="M23" s="4" t="s">
        <v>673</v>
      </c>
      <c r="N23" s="24" t="s">
        <v>673</v>
      </c>
      <c r="O23" s="4" t="s">
        <v>673</v>
      </c>
      <c r="P23" s="24" t="s">
        <v>673</v>
      </c>
      <c r="Q23" s="4" t="s">
        <v>673</v>
      </c>
      <c r="R23" s="24" t="s">
        <v>673</v>
      </c>
      <c r="S23" s="4" t="s">
        <v>673</v>
      </c>
      <c r="T23" s="24" t="s">
        <v>673</v>
      </c>
      <c r="U23" s="4" t="s">
        <v>673</v>
      </c>
      <c r="V23" s="24" t="s">
        <v>673</v>
      </c>
      <c r="W23" s="4" t="s">
        <v>673</v>
      </c>
      <c r="X23" s="24" t="s">
        <v>673</v>
      </c>
      <c r="Y23" s="4" t="s">
        <v>673</v>
      </c>
      <c r="Z23" s="24">
        <v>13</v>
      </c>
      <c r="AA23" s="4" t="s">
        <v>811</v>
      </c>
      <c r="AB23" s="24" t="s">
        <v>673</v>
      </c>
      <c r="AC23" s="4" t="s">
        <v>673</v>
      </c>
      <c r="AD23" s="24" t="s">
        <v>673</v>
      </c>
      <c r="AE23" s="4" t="s">
        <v>673</v>
      </c>
      <c r="AF23" s="24">
        <v>39</v>
      </c>
      <c r="AG23" s="4" t="s">
        <v>811</v>
      </c>
      <c r="AH23" s="24">
        <v>33</v>
      </c>
      <c r="AI23" s="4" t="s">
        <v>856</v>
      </c>
      <c r="AJ23" s="24">
        <v>9</v>
      </c>
      <c r="AK23" s="4" t="s">
        <v>882</v>
      </c>
      <c r="AL23" s="24">
        <v>25</v>
      </c>
      <c r="AM23" s="4" t="s">
        <v>816</v>
      </c>
      <c r="AN23" s="24">
        <v>36</v>
      </c>
      <c r="AO23" s="4" t="s">
        <v>856</v>
      </c>
      <c r="AP23" s="24">
        <v>5</v>
      </c>
      <c r="AQ23" s="4" t="s">
        <v>882</v>
      </c>
      <c r="AR23" s="24">
        <v>8</v>
      </c>
      <c r="AS23" s="4" t="s">
        <v>760</v>
      </c>
      <c r="AT23" s="24" t="s">
        <v>673</v>
      </c>
      <c r="AU23" s="4" t="s">
        <v>673</v>
      </c>
      <c r="AV23" s="24" t="s">
        <v>673</v>
      </c>
      <c r="AW23" s="4" t="s">
        <v>673</v>
      </c>
      <c r="AX23" s="24" t="s">
        <v>673</v>
      </c>
      <c r="AY23" s="4" t="s">
        <v>673</v>
      </c>
    </row>
    <row r="24" spans="1:51" x14ac:dyDescent="0.2">
      <c r="A24" s="2">
        <v>23</v>
      </c>
      <c r="B24" t="s">
        <v>309</v>
      </c>
      <c r="C24" s="4">
        <v>8</v>
      </c>
      <c r="D24" s="4">
        <v>251</v>
      </c>
      <c r="E24" s="4">
        <v>0</v>
      </c>
      <c r="F24" s="24" t="s">
        <v>673</v>
      </c>
      <c r="G24" s="4" t="s">
        <v>673</v>
      </c>
      <c r="H24" s="24" t="s">
        <v>673</v>
      </c>
      <c r="I24" s="4" t="s">
        <v>673</v>
      </c>
      <c r="J24" s="24" t="s">
        <v>673</v>
      </c>
      <c r="K24" s="4" t="s">
        <v>673</v>
      </c>
      <c r="L24" s="24">
        <v>33</v>
      </c>
      <c r="M24" s="4" t="s">
        <v>774</v>
      </c>
      <c r="N24" s="24">
        <v>18</v>
      </c>
      <c r="O24" s="4" t="s">
        <v>551</v>
      </c>
      <c r="P24" s="24" t="s">
        <v>673</v>
      </c>
      <c r="Q24" s="4" t="s">
        <v>673</v>
      </c>
      <c r="R24" s="24">
        <v>35</v>
      </c>
      <c r="S24" s="4" t="s">
        <v>774</v>
      </c>
      <c r="T24" s="24">
        <v>19</v>
      </c>
      <c r="U24" s="4" t="s">
        <v>551</v>
      </c>
      <c r="V24" s="24" t="s">
        <v>673</v>
      </c>
      <c r="W24" s="4" t="s">
        <v>673</v>
      </c>
      <c r="X24" s="24" t="s">
        <v>673</v>
      </c>
      <c r="Y24" s="4" t="s">
        <v>673</v>
      </c>
      <c r="Z24" s="24" t="s">
        <v>673</v>
      </c>
      <c r="AA24" s="4" t="s">
        <v>673</v>
      </c>
      <c r="AB24" s="24" t="s">
        <v>673</v>
      </c>
      <c r="AC24" s="4" t="s">
        <v>673</v>
      </c>
      <c r="AD24" s="24" t="s">
        <v>673</v>
      </c>
      <c r="AE24" s="4" t="s">
        <v>673</v>
      </c>
      <c r="AF24" s="24">
        <v>55</v>
      </c>
      <c r="AG24" s="4" t="s">
        <v>593</v>
      </c>
      <c r="AH24" s="24">
        <v>23</v>
      </c>
      <c r="AI24" s="4" t="s">
        <v>631</v>
      </c>
      <c r="AJ24" s="24" t="s">
        <v>673</v>
      </c>
      <c r="AK24" s="4" t="s">
        <v>673</v>
      </c>
      <c r="AL24" s="24">
        <v>52</v>
      </c>
      <c r="AM24" s="4" t="s">
        <v>593</v>
      </c>
      <c r="AN24" s="24">
        <v>16</v>
      </c>
      <c r="AO24" s="4" t="s">
        <v>661</v>
      </c>
      <c r="AP24" s="24" t="s">
        <v>673</v>
      </c>
      <c r="AQ24" s="4" t="s">
        <v>673</v>
      </c>
      <c r="AR24" s="24" t="s">
        <v>673</v>
      </c>
      <c r="AS24" s="4" t="s">
        <v>673</v>
      </c>
      <c r="AT24" s="24" t="s">
        <v>673</v>
      </c>
      <c r="AU24" s="4" t="s">
        <v>673</v>
      </c>
      <c r="AV24" s="24" t="s">
        <v>673</v>
      </c>
      <c r="AW24" s="4" t="s">
        <v>673</v>
      </c>
      <c r="AX24" s="24" t="s">
        <v>673</v>
      </c>
      <c r="AY24" s="4" t="s">
        <v>673</v>
      </c>
    </row>
    <row r="25" spans="1:51" x14ac:dyDescent="0.2">
      <c r="A25" s="2">
        <v>24</v>
      </c>
      <c r="B25" t="s">
        <v>430</v>
      </c>
      <c r="C25" s="4">
        <v>6</v>
      </c>
      <c r="D25" s="4">
        <v>18</v>
      </c>
      <c r="E25" s="4">
        <v>1</v>
      </c>
      <c r="F25" s="24" t="s">
        <v>673</v>
      </c>
      <c r="G25" s="4" t="s">
        <v>673</v>
      </c>
      <c r="H25" s="24">
        <v>1</v>
      </c>
      <c r="I25" s="4" t="s">
        <v>432</v>
      </c>
      <c r="J25" s="24" t="s">
        <v>673</v>
      </c>
      <c r="K25" s="4" t="s">
        <v>673</v>
      </c>
      <c r="L25" s="24" t="s">
        <v>673</v>
      </c>
      <c r="M25" s="4" t="s">
        <v>673</v>
      </c>
      <c r="N25" s="24" t="s">
        <v>673</v>
      </c>
      <c r="O25" s="4" t="s">
        <v>673</v>
      </c>
      <c r="P25" s="24" t="s">
        <v>673</v>
      </c>
      <c r="Q25" s="4" t="s">
        <v>673</v>
      </c>
      <c r="R25" s="24" t="s">
        <v>673</v>
      </c>
      <c r="S25" s="4" t="s">
        <v>673</v>
      </c>
      <c r="T25" s="24" t="s">
        <v>673</v>
      </c>
      <c r="U25" s="4" t="s">
        <v>673</v>
      </c>
      <c r="V25" s="24" t="s">
        <v>673</v>
      </c>
      <c r="W25" s="4" t="s">
        <v>673</v>
      </c>
      <c r="X25" s="24" t="s">
        <v>673</v>
      </c>
      <c r="Y25" s="4" t="s">
        <v>673</v>
      </c>
      <c r="Z25" s="24" t="s">
        <v>673</v>
      </c>
      <c r="AA25" s="4" t="s">
        <v>673</v>
      </c>
      <c r="AB25" s="24">
        <v>3</v>
      </c>
      <c r="AC25" s="4" t="s">
        <v>905</v>
      </c>
      <c r="AD25" s="24">
        <v>5</v>
      </c>
      <c r="AE25" s="4" t="s">
        <v>637</v>
      </c>
      <c r="AF25" s="24" t="s">
        <v>673</v>
      </c>
      <c r="AG25" s="4" t="s">
        <v>673</v>
      </c>
      <c r="AH25" s="24">
        <v>3</v>
      </c>
      <c r="AI25" s="4" t="s">
        <v>433</v>
      </c>
      <c r="AJ25" s="24" t="s">
        <v>673</v>
      </c>
      <c r="AK25" s="4" t="s">
        <v>673</v>
      </c>
      <c r="AL25" s="24" t="s">
        <v>673</v>
      </c>
      <c r="AM25" s="4" t="s">
        <v>673</v>
      </c>
      <c r="AN25" s="24" t="s">
        <v>673</v>
      </c>
      <c r="AO25" s="4" t="s">
        <v>673</v>
      </c>
      <c r="AP25" s="24">
        <v>3</v>
      </c>
      <c r="AQ25" s="4" t="s">
        <v>637</v>
      </c>
      <c r="AR25" s="24" t="s">
        <v>673</v>
      </c>
      <c r="AS25" s="4" t="s">
        <v>673</v>
      </c>
      <c r="AT25" s="24" t="s">
        <v>673</v>
      </c>
      <c r="AU25" s="4" t="s">
        <v>673</v>
      </c>
      <c r="AV25" s="24" t="s">
        <v>673</v>
      </c>
      <c r="AW25" s="4" t="s">
        <v>673</v>
      </c>
      <c r="AX25" s="24">
        <v>3</v>
      </c>
      <c r="AY25" s="4" t="s">
        <v>945</v>
      </c>
    </row>
    <row r="26" spans="1:51" x14ac:dyDescent="0.2">
      <c r="A26" s="2">
        <v>25</v>
      </c>
      <c r="B26" t="s">
        <v>924</v>
      </c>
      <c r="C26" s="4">
        <v>6</v>
      </c>
      <c r="D26" s="4">
        <v>167</v>
      </c>
      <c r="E26" s="4">
        <v>0</v>
      </c>
      <c r="F26" s="24" t="s">
        <v>673</v>
      </c>
      <c r="G26" s="4" t="s">
        <v>673</v>
      </c>
      <c r="H26" s="24">
        <v>15</v>
      </c>
      <c r="I26" s="4" t="s">
        <v>896</v>
      </c>
      <c r="J26" s="24" t="s">
        <v>673</v>
      </c>
      <c r="K26" s="4" t="s">
        <v>673</v>
      </c>
      <c r="L26" s="24" t="s">
        <v>673</v>
      </c>
      <c r="M26" s="4" t="s">
        <v>673</v>
      </c>
      <c r="N26" s="24" t="s">
        <v>673</v>
      </c>
      <c r="O26" s="4" t="s">
        <v>673</v>
      </c>
      <c r="P26" s="24" t="s">
        <v>673</v>
      </c>
      <c r="Q26" s="4" t="s">
        <v>673</v>
      </c>
      <c r="R26" s="24" t="s">
        <v>673</v>
      </c>
      <c r="S26" s="4" t="s">
        <v>673</v>
      </c>
      <c r="T26" s="24" t="s">
        <v>673</v>
      </c>
      <c r="U26" s="4" t="s">
        <v>673</v>
      </c>
      <c r="V26" s="24" t="s">
        <v>673</v>
      </c>
      <c r="W26" s="4" t="s">
        <v>673</v>
      </c>
      <c r="X26" s="24" t="s">
        <v>673</v>
      </c>
      <c r="Y26" s="4" t="s">
        <v>673</v>
      </c>
      <c r="Z26" s="24">
        <v>33</v>
      </c>
      <c r="AA26" s="4" t="s">
        <v>827</v>
      </c>
      <c r="AB26" s="24" t="s">
        <v>673</v>
      </c>
      <c r="AC26" s="4" t="s">
        <v>673</v>
      </c>
      <c r="AD26" s="24">
        <v>14</v>
      </c>
      <c r="AE26" s="4" t="s">
        <v>915</v>
      </c>
      <c r="AF26" s="24">
        <v>41</v>
      </c>
      <c r="AG26" s="4" t="s">
        <v>827</v>
      </c>
      <c r="AH26" s="24" t="s">
        <v>673</v>
      </c>
      <c r="AI26" s="4" t="s">
        <v>673</v>
      </c>
      <c r="AJ26" s="24" t="s">
        <v>673</v>
      </c>
      <c r="AK26" s="4" t="s">
        <v>673</v>
      </c>
      <c r="AL26" s="24">
        <v>47</v>
      </c>
      <c r="AM26" s="4" t="s">
        <v>827</v>
      </c>
      <c r="AN26" s="24" t="s">
        <v>673</v>
      </c>
      <c r="AO26" s="4" t="s">
        <v>673</v>
      </c>
      <c r="AP26" s="24" t="s">
        <v>673</v>
      </c>
      <c r="AQ26" s="4" t="s">
        <v>673</v>
      </c>
      <c r="AR26" s="24" t="s">
        <v>673</v>
      </c>
      <c r="AS26" s="4" t="s">
        <v>673</v>
      </c>
      <c r="AT26" s="24" t="s">
        <v>673</v>
      </c>
      <c r="AU26" s="4" t="s">
        <v>673</v>
      </c>
      <c r="AV26" s="24">
        <v>17</v>
      </c>
      <c r="AW26" s="4" t="s">
        <v>741</v>
      </c>
      <c r="AX26" s="24" t="s">
        <v>673</v>
      </c>
      <c r="AY26" s="4" t="s">
        <v>673</v>
      </c>
    </row>
    <row r="27" spans="1:51" x14ac:dyDescent="0.2">
      <c r="A27" s="2">
        <v>26</v>
      </c>
      <c r="B27" t="s">
        <v>425</v>
      </c>
      <c r="C27" s="4">
        <v>6</v>
      </c>
      <c r="D27" s="4">
        <v>208</v>
      </c>
      <c r="E27" s="4">
        <v>0</v>
      </c>
      <c r="F27" s="24" t="s">
        <v>673</v>
      </c>
      <c r="G27" s="4" t="s">
        <v>673</v>
      </c>
      <c r="H27" s="24" t="s">
        <v>673</v>
      </c>
      <c r="I27" s="4" t="s">
        <v>673</v>
      </c>
      <c r="J27" s="24" t="s">
        <v>673</v>
      </c>
      <c r="K27" s="4" t="s">
        <v>673</v>
      </c>
      <c r="L27" s="24" t="s">
        <v>673</v>
      </c>
      <c r="M27" s="4" t="s">
        <v>673</v>
      </c>
      <c r="N27" s="24" t="s">
        <v>673</v>
      </c>
      <c r="O27" s="4" t="s">
        <v>673</v>
      </c>
      <c r="P27" s="24">
        <v>8</v>
      </c>
      <c r="Q27" s="4" t="s">
        <v>572</v>
      </c>
      <c r="R27" s="24" t="s">
        <v>673</v>
      </c>
      <c r="S27" s="4" t="s">
        <v>673</v>
      </c>
      <c r="T27" s="24">
        <v>26</v>
      </c>
      <c r="U27" s="4" t="s">
        <v>560</v>
      </c>
      <c r="V27" s="24">
        <v>8</v>
      </c>
      <c r="W27" s="4" t="s">
        <v>572</v>
      </c>
      <c r="X27" s="24" t="s">
        <v>673</v>
      </c>
      <c r="Y27" s="4" t="s">
        <v>673</v>
      </c>
      <c r="Z27" s="24" t="s">
        <v>673</v>
      </c>
      <c r="AA27" s="4" t="s">
        <v>673</v>
      </c>
      <c r="AB27" s="24" t="s">
        <v>673</v>
      </c>
      <c r="AC27" s="4" t="s">
        <v>673</v>
      </c>
      <c r="AD27" s="24" t="s">
        <v>673</v>
      </c>
      <c r="AE27" s="4" t="s">
        <v>673</v>
      </c>
      <c r="AF27" s="24">
        <v>72</v>
      </c>
      <c r="AG27" s="4" t="s">
        <v>604</v>
      </c>
      <c r="AH27" s="24" t="s">
        <v>673</v>
      </c>
      <c r="AI27" s="4" t="s">
        <v>673</v>
      </c>
      <c r="AJ27" s="24" t="s">
        <v>673</v>
      </c>
      <c r="AK27" s="4" t="s">
        <v>673</v>
      </c>
      <c r="AL27" s="24">
        <v>76</v>
      </c>
      <c r="AM27" s="4" t="s">
        <v>604</v>
      </c>
      <c r="AN27" s="24" t="s">
        <v>673</v>
      </c>
      <c r="AO27" s="4" t="s">
        <v>673</v>
      </c>
      <c r="AP27" s="24" t="s">
        <v>673</v>
      </c>
      <c r="AQ27" s="4" t="s">
        <v>673</v>
      </c>
      <c r="AR27" s="24" t="s">
        <v>673</v>
      </c>
      <c r="AS27" s="4" t="s">
        <v>673</v>
      </c>
      <c r="AT27" s="24" t="s">
        <v>673</v>
      </c>
      <c r="AU27" s="4" t="s">
        <v>673</v>
      </c>
      <c r="AV27" s="24">
        <v>18</v>
      </c>
      <c r="AW27" s="4" t="s">
        <v>505</v>
      </c>
      <c r="AX27" s="24" t="s">
        <v>673</v>
      </c>
      <c r="AY27" s="4" t="s">
        <v>673</v>
      </c>
    </row>
    <row r="28" spans="1:51" x14ac:dyDescent="0.2">
      <c r="A28" s="2">
        <v>27</v>
      </c>
      <c r="B28" t="s">
        <v>424</v>
      </c>
      <c r="C28" s="4">
        <v>5</v>
      </c>
      <c r="D28" s="4">
        <v>77</v>
      </c>
      <c r="E28" s="4">
        <v>0</v>
      </c>
      <c r="F28" s="24" t="s">
        <v>673</v>
      </c>
      <c r="G28" s="4" t="s">
        <v>673</v>
      </c>
      <c r="H28" s="24" t="s">
        <v>673</v>
      </c>
      <c r="I28" s="4" t="s">
        <v>673</v>
      </c>
      <c r="J28" s="24" t="s">
        <v>673</v>
      </c>
      <c r="K28" s="4" t="s">
        <v>673</v>
      </c>
      <c r="L28" s="24" t="s">
        <v>673</v>
      </c>
      <c r="M28" s="4" t="s">
        <v>673</v>
      </c>
      <c r="N28" s="24" t="s">
        <v>673</v>
      </c>
      <c r="O28" s="4" t="s">
        <v>673</v>
      </c>
      <c r="P28" s="24" t="s">
        <v>673</v>
      </c>
      <c r="Q28" s="4" t="s">
        <v>673</v>
      </c>
      <c r="R28" s="24" t="s">
        <v>673</v>
      </c>
      <c r="S28" s="4" t="s">
        <v>673</v>
      </c>
      <c r="T28" s="24" t="s">
        <v>673</v>
      </c>
      <c r="U28" s="4" t="s">
        <v>673</v>
      </c>
      <c r="V28" s="24" t="s">
        <v>673</v>
      </c>
      <c r="W28" s="4" t="s">
        <v>673</v>
      </c>
      <c r="X28" s="24" t="s">
        <v>673</v>
      </c>
      <c r="Y28" s="4" t="s">
        <v>673</v>
      </c>
      <c r="Z28" s="24" t="s">
        <v>673</v>
      </c>
      <c r="AA28" s="4" t="s">
        <v>673</v>
      </c>
      <c r="AB28" s="24" t="s">
        <v>673</v>
      </c>
      <c r="AC28" s="4" t="s">
        <v>673</v>
      </c>
      <c r="AD28" s="24" t="s">
        <v>673</v>
      </c>
      <c r="AE28" s="4" t="s">
        <v>673</v>
      </c>
      <c r="AF28" s="24">
        <v>22</v>
      </c>
      <c r="AG28" s="4" t="s">
        <v>587</v>
      </c>
      <c r="AH28" s="24">
        <v>11</v>
      </c>
      <c r="AI28" s="4" t="s">
        <v>610</v>
      </c>
      <c r="AJ28" s="24" t="s">
        <v>673</v>
      </c>
      <c r="AK28" s="4" t="s">
        <v>673</v>
      </c>
      <c r="AL28" s="24">
        <v>24</v>
      </c>
      <c r="AM28" s="4" t="s">
        <v>587</v>
      </c>
      <c r="AN28" s="24">
        <v>7</v>
      </c>
      <c r="AO28" s="4" t="s">
        <v>610</v>
      </c>
      <c r="AP28" s="24" t="s">
        <v>673</v>
      </c>
      <c r="AQ28" s="4" t="s">
        <v>673</v>
      </c>
      <c r="AR28" s="24" t="s">
        <v>673</v>
      </c>
      <c r="AS28" s="4" t="s">
        <v>673</v>
      </c>
      <c r="AT28" s="24">
        <v>13</v>
      </c>
      <c r="AU28" s="4" t="s">
        <v>511</v>
      </c>
      <c r="AV28" s="24" t="s">
        <v>673</v>
      </c>
      <c r="AW28" s="4" t="s">
        <v>673</v>
      </c>
      <c r="AX28" s="24" t="s">
        <v>673</v>
      </c>
      <c r="AY28" s="4" t="s">
        <v>673</v>
      </c>
    </row>
    <row r="29" spans="1:51" x14ac:dyDescent="0.2">
      <c r="A29" s="2">
        <v>28</v>
      </c>
      <c r="B29" t="s">
        <v>426</v>
      </c>
      <c r="C29" s="4">
        <v>5</v>
      </c>
      <c r="D29" s="4">
        <v>145</v>
      </c>
      <c r="E29" s="4">
        <v>0</v>
      </c>
      <c r="F29" s="24" t="s">
        <v>673</v>
      </c>
      <c r="G29" s="4" t="s">
        <v>673</v>
      </c>
      <c r="H29" s="24" t="s">
        <v>673</v>
      </c>
      <c r="I29" s="4" t="s">
        <v>673</v>
      </c>
      <c r="J29" s="24" t="s">
        <v>673</v>
      </c>
      <c r="K29" s="4" t="s">
        <v>673</v>
      </c>
      <c r="L29" s="24">
        <v>19</v>
      </c>
      <c r="M29" s="4" t="s">
        <v>534</v>
      </c>
      <c r="N29" s="24" t="s">
        <v>673</v>
      </c>
      <c r="O29" s="4" t="s">
        <v>673</v>
      </c>
      <c r="P29" s="24" t="s">
        <v>673</v>
      </c>
      <c r="Q29" s="4" t="s">
        <v>673</v>
      </c>
      <c r="R29" s="24">
        <v>11</v>
      </c>
      <c r="S29" s="4" t="s">
        <v>534</v>
      </c>
      <c r="T29" s="24" t="s">
        <v>673</v>
      </c>
      <c r="U29" s="4" t="s">
        <v>673</v>
      </c>
      <c r="V29" s="24" t="s">
        <v>673</v>
      </c>
      <c r="W29" s="4" t="s">
        <v>673</v>
      </c>
      <c r="X29" s="24" t="s">
        <v>673</v>
      </c>
      <c r="Y29" s="4" t="s">
        <v>673</v>
      </c>
      <c r="Z29" s="24" t="s">
        <v>673</v>
      </c>
      <c r="AA29" s="4" t="s">
        <v>673</v>
      </c>
      <c r="AB29" s="24" t="s">
        <v>673</v>
      </c>
      <c r="AC29" s="4" t="s">
        <v>673</v>
      </c>
      <c r="AD29" s="24" t="s">
        <v>673</v>
      </c>
      <c r="AE29" s="4" t="s">
        <v>673</v>
      </c>
      <c r="AF29" s="24">
        <v>58</v>
      </c>
      <c r="AG29" s="4" t="s">
        <v>826</v>
      </c>
      <c r="AH29" s="24" t="s">
        <v>673</v>
      </c>
      <c r="AI29" s="4" t="s">
        <v>673</v>
      </c>
      <c r="AJ29" s="24" t="s">
        <v>673</v>
      </c>
      <c r="AK29" s="4" t="s">
        <v>673</v>
      </c>
      <c r="AL29" s="24">
        <v>48</v>
      </c>
      <c r="AM29" s="4" t="s">
        <v>826</v>
      </c>
      <c r="AN29" s="24" t="s">
        <v>673</v>
      </c>
      <c r="AO29" s="4" t="s">
        <v>673</v>
      </c>
      <c r="AP29" s="24" t="s">
        <v>673</v>
      </c>
      <c r="AQ29" s="4" t="s">
        <v>673</v>
      </c>
      <c r="AR29" s="24" t="s">
        <v>673</v>
      </c>
      <c r="AS29" s="4" t="s">
        <v>673</v>
      </c>
      <c r="AT29" s="24" t="s">
        <v>673</v>
      </c>
      <c r="AU29" s="4" t="s">
        <v>673</v>
      </c>
      <c r="AV29" s="24">
        <v>9</v>
      </c>
      <c r="AW29" s="4" t="s">
        <v>499</v>
      </c>
      <c r="AX29" s="24" t="s">
        <v>673</v>
      </c>
      <c r="AY29" s="4" t="s">
        <v>673</v>
      </c>
    </row>
    <row r="30" spans="1:51" x14ac:dyDescent="0.2">
      <c r="A30" s="2">
        <v>29</v>
      </c>
      <c r="B30" t="s">
        <v>407</v>
      </c>
      <c r="C30" s="4">
        <v>5</v>
      </c>
      <c r="D30" s="4">
        <v>229</v>
      </c>
      <c r="E30" s="4">
        <v>0</v>
      </c>
      <c r="F30" s="24" t="s">
        <v>673</v>
      </c>
      <c r="G30" s="4" t="s">
        <v>673</v>
      </c>
      <c r="H30" s="24" t="s">
        <v>673</v>
      </c>
      <c r="I30" s="4" t="s">
        <v>673</v>
      </c>
      <c r="J30" s="24" t="s">
        <v>673</v>
      </c>
      <c r="K30" s="4" t="s">
        <v>673</v>
      </c>
      <c r="L30" s="24" t="s">
        <v>673</v>
      </c>
      <c r="M30" s="4" t="s">
        <v>673</v>
      </c>
      <c r="N30" s="24" t="s">
        <v>673</v>
      </c>
      <c r="O30" s="4" t="s">
        <v>673</v>
      </c>
      <c r="P30" s="24" t="s">
        <v>673</v>
      </c>
      <c r="Q30" s="4" t="s">
        <v>673</v>
      </c>
      <c r="R30" s="24" t="s">
        <v>673</v>
      </c>
      <c r="S30" s="4" t="s">
        <v>673</v>
      </c>
      <c r="T30" s="24" t="s">
        <v>673</v>
      </c>
      <c r="U30" s="4" t="s">
        <v>673</v>
      </c>
      <c r="V30" s="24" t="s">
        <v>673</v>
      </c>
      <c r="W30" s="4" t="s">
        <v>673</v>
      </c>
      <c r="X30" s="24" t="s">
        <v>673</v>
      </c>
      <c r="Y30" s="4" t="s">
        <v>673</v>
      </c>
      <c r="Z30" s="24">
        <v>23</v>
      </c>
      <c r="AA30" s="4" t="s">
        <v>810</v>
      </c>
      <c r="AB30" s="24">
        <v>36</v>
      </c>
      <c r="AC30" s="4" t="s">
        <v>670</v>
      </c>
      <c r="AD30" s="24" t="s">
        <v>673</v>
      </c>
      <c r="AE30" s="4" t="s">
        <v>673</v>
      </c>
      <c r="AF30" s="24">
        <v>66</v>
      </c>
      <c r="AG30" s="4" t="s">
        <v>810</v>
      </c>
      <c r="AH30" s="24" t="s">
        <v>673</v>
      </c>
      <c r="AI30" s="4" t="s">
        <v>673</v>
      </c>
      <c r="AJ30" s="24" t="s">
        <v>673</v>
      </c>
      <c r="AK30" s="4" t="s">
        <v>673</v>
      </c>
      <c r="AL30" s="24">
        <v>50</v>
      </c>
      <c r="AM30" s="4" t="s">
        <v>810</v>
      </c>
      <c r="AN30" s="24">
        <v>54</v>
      </c>
      <c r="AO30" s="4" t="s">
        <v>626</v>
      </c>
      <c r="AP30" s="24" t="s">
        <v>673</v>
      </c>
      <c r="AQ30" s="4" t="s">
        <v>673</v>
      </c>
      <c r="AR30" s="24" t="s">
        <v>673</v>
      </c>
      <c r="AS30" s="4" t="s">
        <v>673</v>
      </c>
      <c r="AT30" s="24" t="s">
        <v>673</v>
      </c>
      <c r="AU30" s="4" t="s">
        <v>673</v>
      </c>
      <c r="AV30" s="24" t="s">
        <v>673</v>
      </c>
      <c r="AW30" s="4" t="s">
        <v>673</v>
      </c>
      <c r="AX30" s="24" t="s">
        <v>673</v>
      </c>
      <c r="AY30" s="4" t="s">
        <v>673</v>
      </c>
    </row>
    <row r="31" spans="1:51" x14ac:dyDescent="0.2">
      <c r="A31" s="2">
        <v>30</v>
      </c>
      <c r="B31" t="s">
        <v>418</v>
      </c>
      <c r="C31" s="4">
        <v>1</v>
      </c>
      <c r="D31" s="4">
        <v>3</v>
      </c>
      <c r="E31" s="4">
        <v>0</v>
      </c>
      <c r="F31" s="24">
        <v>3</v>
      </c>
      <c r="G31" s="4" t="s">
        <v>665</v>
      </c>
      <c r="H31" s="24" t="s">
        <v>673</v>
      </c>
      <c r="I31" s="4" t="s">
        <v>673</v>
      </c>
      <c r="J31" s="24" t="s">
        <v>673</v>
      </c>
      <c r="K31" s="4" t="s">
        <v>673</v>
      </c>
      <c r="L31" s="24" t="s">
        <v>673</v>
      </c>
      <c r="M31" s="4" t="s">
        <v>673</v>
      </c>
      <c r="N31" s="24" t="s">
        <v>673</v>
      </c>
      <c r="O31" s="4" t="s">
        <v>673</v>
      </c>
      <c r="P31" s="24" t="s">
        <v>673</v>
      </c>
      <c r="Q31" s="4" t="s">
        <v>673</v>
      </c>
      <c r="R31" s="24" t="s">
        <v>673</v>
      </c>
      <c r="S31" s="4" t="s">
        <v>673</v>
      </c>
      <c r="T31" s="24" t="s">
        <v>673</v>
      </c>
      <c r="U31" s="4" t="s">
        <v>673</v>
      </c>
      <c r="V31" s="24" t="s">
        <v>673</v>
      </c>
      <c r="W31" s="4" t="s">
        <v>673</v>
      </c>
      <c r="X31" s="24" t="s">
        <v>673</v>
      </c>
      <c r="Y31" s="4" t="s">
        <v>673</v>
      </c>
      <c r="Z31" s="24" t="s">
        <v>673</v>
      </c>
      <c r="AA31" s="4" t="s">
        <v>673</v>
      </c>
      <c r="AB31" s="24" t="s">
        <v>673</v>
      </c>
      <c r="AC31" s="4" t="s">
        <v>673</v>
      </c>
      <c r="AD31" s="24" t="s">
        <v>673</v>
      </c>
      <c r="AE31" s="4" t="s">
        <v>673</v>
      </c>
      <c r="AF31" s="24" t="s">
        <v>673</v>
      </c>
      <c r="AG31" s="4" t="s">
        <v>673</v>
      </c>
      <c r="AH31" s="24" t="s">
        <v>673</v>
      </c>
      <c r="AI31" s="4" t="s">
        <v>673</v>
      </c>
      <c r="AJ31" s="24" t="s">
        <v>673</v>
      </c>
      <c r="AK31" s="4" t="s">
        <v>673</v>
      </c>
      <c r="AL31" s="24" t="s">
        <v>673</v>
      </c>
      <c r="AM31" s="4" t="s">
        <v>673</v>
      </c>
      <c r="AN31" s="24" t="s">
        <v>673</v>
      </c>
      <c r="AO31" s="4" t="s">
        <v>673</v>
      </c>
      <c r="AP31" s="24" t="s">
        <v>673</v>
      </c>
      <c r="AQ31" s="4" t="s">
        <v>673</v>
      </c>
      <c r="AR31" s="24" t="s">
        <v>673</v>
      </c>
      <c r="AS31" s="4" t="s">
        <v>673</v>
      </c>
      <c r="AT31" s="24" t="s">
        <v>673</v>
      </c>
      <c r="AU31" s="4" t="s">
        <v>673</v>
      </c>
      <c r="AV31" s="24" t="s">
        <v>673</v>
      </c>
      <c r="AW31" s="4" t="s">
        <v>673</v>
      </c>
      <c r="AX31" s="24" t="s">
        <v>673</v>
      </c>
      <c r="AY31" s="4" t="s">
        <v>673</v>
      </c>
    </row>
    <row r="32" spans="1:51" x14ac:dyDescent="0.2">
      <c r="A32" s="2">
        <v>31</v>
      </c>
      <c r="B32" t="s">
        <v>377</v>
      </c>
      <c r="C32" s="4">
        <v>1</v>
      </c>
      <c r="D32" s="4">
        <v>4</v>
      </c>
      <c r="E32" s="4">
        <v>0</v>
      </c>
      <c r="F32" s="24" t="s">
        <v>673</v>
      </c>
      <c r="G32" s="4" t="s">
        <v>673</v>
      </c>
      <c r="H32" s="24" t="s">
        <v>673</v>
      </c>
      <c r="I32" s="4" t="s">
        <v>673</v>
      </c>
      <c r="J32" s="24" t="s">
        <v>673</v>
      </c>
      <c r="K32" s="4" t="s">
        <v>673</v>
      </c>
      <c r="L32" s="24" t="s">
        <v>673</v>
      </c>
      <c r="M32" s="4" t="s">
        <v>673</v>
      </c>
      <c r="N32" s="24" t="s">
        <v>673</v>
      </c>
      <c r="O32" s="4" t="s">
        <v>673</v>
      </c>
      <c r="P32" s="24" t="s">
        <v>673</v>
      </c>
      <c r="Q32" s="4" t="s">
        <v>673</v>
      </c>
      <c r="R32" s="24" t="s">
        <v>673</v>
      </c>
      <c r="S32" s="4" t="s">
        <v>673</v>
      </c>
      <c r="T32" s="24" t="s">
        <v>673</v>
      </c>
      <c r="U32" s="4" t="s">
        <v>673</v>
      </c>
      <c r="V32" s="24" t="s">
        <v>673</v>
      </c>
      <c r="W32" s="4" t="s">
        <v>673</v>
      </c>
      <c r="X32" s="24" t="s">
        <v>673</v>
      </c>
      <c r="Y32" s="4" t="s">
        <v>673</v>
      </c>
      <c r="Z32" s="24" t="s">
        <v>673</v>
      </c>
      <c r="AA32" s="4" t="s">
        <v>673</v>
      </c>
      <c r="AB32" s="24" t="s">
        <v>673</v>
      </c>
      <c r="AC32" s="4" t="s">
        <v>673</v>
      </c>
      <c r="AD32" s="24" t="s">
        <v>673</v>
      </c>
      <c r="AE32" s="4" t="s">
        <v>673</v>
      </c>
      <c r="AF32" s="24" t="s">
        <v>673</v>
      </c>
      <c r="AG32" s="4" t="s">
        <v>673</v>
      </c>
      <c r="AH32" s="24" t="s">
        <v>673</v>
      </c>
      <c r="AI32" s="4" t="s">
        <v>673</v>
      </c>
      <c r="AJ32" s="24" t="s">
        <v>673</v>
      </c>
      <c r="AK32" s="4" t="s">
        <v>673</v>
      </c>
      <c r="AL32" s="24" t="s">
        <v>673</v>
      </c>
      <c r="AM32" s="4" t="s">
        <v>673</v>
      </c>
      <c r="AN32" s="24" t="s">
        <v>673</v>
      </c>
      <c r="AO32" s="4" t="s">
        <v>673</v>
      </c>
      <c r="AP32" s="24" t="s">
        <v>673</v>
      </c>
      <c r="AQ32" s="4" t="s">
        <v>673</v>
      </c>
      <c r="AR32" s="24" t="s">
        <v>673</v>
      </c>
      <c r="AS32" s="4" t="s">
        <v>673</v>
      </c>
      <c r="AT32" s="24">
        <v>4</v>
      </c>
      <c r="AU32" s="4" t="s">
        <v>747</v>
      </c>
      <c r="AV32" s="24" t="s">
        <v>673</v>
      </c>
      <c r="AW32" s="4" t="s">
        <v>673</v>
      </c>
      <c r="AX32" s="24" t="s">
        <v>673</v>
      </c>
      <c r="AY32" s="4" t="s">
        <v>673</v>
      </c>
    </row>
    <row r="77" spans="2:2" x14ac:dyDescent="0.2">
      <c r="B77" s="33"/>
    </row>
    <row r="167" spans="2:2" x14ac:dyDescent="0.2">
      <c r="B167" s="33"/>
    </row>
    <row r="182" spans="2:2" x14ac:dyDescent="0.2">
      <c r="B182" s="33"/>
    </row>
  </sheetData>
  <autoFilter ref="A1:AY1" xr:uid="{00000000-0009-0000-0000-000004000000}">
    <filterColumn colId="7" showButton="0"/>
    <filterColumn colId="9" showButton="0"/>
    <filterColumn colId="13" showButton="0"/>
    <filterColumn colId="15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  <filterColumn colId="37" showButton="0"/>
    <filterColumn colId="39" showButton="0"/>
    <filterColumn colId="41" showButton="0"/>
    <filterColumn colId="43" showButton="0"/>
    <filterColumn colId="45" showButton="0"/>
    <filterColumn colId="49" showButton="0"/>
  </autoFilter>
  <sortState xmlns:xlrd2="http://schemas.microsoft.com/office/spreadsheetml/2017/richdata2" ref="A2:AY215">
    <sortCondition descending="1" ref="C2"/>
    <sortCondition ref="D2"/>
    <sortCondition descending="1" ref="E2"/>
  </sortState>
  <mergeCells count="23">
    <mergeCell ref="L1:M1"/>
    <mergeCell ref="R1:S1"/>
    <mergeCell ref="P1:Q1"/>
    <mergeCell ref="Z1:AA1"/>
    <mergeCell ref="X1:Y1"/>
    <mergeCell ref="T1:U1"/>
    <mergeCell ref="V1:W1"/>
    <mergeCell ref="F1:G1"/>
    <mergeCell ref="AV1:AW1"/>
    <mergeCell ref="AB1:AC1"/>
    <mergeCell ref="AT1:AU1"/>
    <mergeCell ref="AX1:AY1"/>
    <mergeCell ref="AD1:AE1"/>
    <mergeCell ref="AL1:AM1"/>
    <mergeCell ref="AR1:AS1"/>
    <mergeCell ref="AF1:AG1"/>
    <mergeCell ref="AN1:AO1"/>
    <mergeCell ref="AP1:AQ1"/>
    <mergeCell ref="AH1:AI1"/>
    <mergeCell ref="AJ1:AK1"/>
    <mergeCell ref="H1:I1"/>
    <mergeCell ref="J1:K1"/>
    <mergeCell ref="N1:O1"/>
  </mergeCells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Feuil6">
    <tabColor theme="3" tint="0.79998168889431442"/>
    <pageSetUpPr fitToPage="1"/>
  </sheetPr>
  <dimension ref="A1:M39"/>
  <sheetViews>
    <sheetView workbookViewId="0">
      <selection activeCell="B1" sqref="B1"/>
    </sheetView>
  </sheetViews>
  <sheetFormatPr baseColWidth="10" defaultRowHeight="12.75" x14ac:dyDescent="0.2"/>
  <cols>
    <col min="1" max="2" width="8.6640625" bestFit="1" customWidth="1"/>
    <col min="3" max="3" width="31.1640625" style="34" bestFit="1" customWidth="1"/>
    <col min="4" max="4" width="29.6640625" bestFit="1" customWidth="1"/>
    <col min="5" max="6" width="8.6640625" bestFit="1" customWidth="1"/>
    <col min="7" max="7" width="29.6640625" bestFit="1" customWidth="1"/>
    <col min="8" max="8" width="8.6640625" bestFit="1" customWidth="1"/>
    <col min="9" max="9" width="35.6640625" bestFit="1" customWidth="1"/>
    <col min="10" max="10" width="8.6640625" bestFit="1" customWidth="1"/>
    <col min="11" max="11" width="31" bestFit="1" customWidth="1"/>
    <col min="12" max="12" width="8.6640625" bestFit="1" customWidth="1"/>
    <col min="13" max="13" width="28.1640625" bestFit="1" customWidth="1"/>
  </cols>
  <sheetData>
    <row r="1" spans="1:13" s="11" customFormat="1" ht="37.5" customHeight="1" x14ac:dyDescent="0.2">
      <c r="A1" s="47" t="s">
        <v>0</v>
      </c>
      <c r="B1" s="47" t="s">
        <v>408</v>
      </c>
      <c r="C1" s="40"/>
      <c r="D1" s="11" t="s">
        <v>1</v>
      </c>
      <c r="E1" s="47" t="s">
        <v>116</v>
      </c>
      <c r="F1" s="47" t="s">
        <v>3</v>
      </c>
      <c r="G1" s="47" t="s">
        <v>941</v>
      </c>
      <c r="H1" s="47" t="s">
        <v>3</v>
      </c>
      <c r="I1" s="83" t="s">
        <v>4</v>
      </c>
      <c r="J1" s="47" t="s">
        <v>3</v>
      </c>
      <c r="K1" s="84" t="s">
        <v>4</v>
      </c>
      <c r="L1" s="47" t="s">
        <v>3</v>
      </c>
      <c r="M1" s="85" t="s">
        <v>4</v>
      </c>
    </row>
    <row r="2" spans="1:13" x14ac:dyDescent="0.2">
      <c r="A2" s="33">
        <f t="shared" ref="A2:A29" si="0">B2</f>
        <v>1</v>
      </c>
      <c r="B2" s="33">
        <v>1</v>
      </c>
      <c r="C2" s="33" t="str">
        <f t="shared" ref="C2:C39" si="1">D2 &amp;" "&amp;E2</f>
        <v>CE Rhône Alpes 1</v>
      </c>
      <c r="D2" s="33" t="str">
        <f t="shared" ref="D2:D39" si="2">G2</f>
        <v>CE Rhône Alpes</v>
      </c>
      <c r="E2" s="33">
        <v>1</v>
      </c>
      <c r="F2" s="33">
        <v>34</v>
      </c>
      <c r="G2" s="33" t="s">
        <v>211</v>
      </c>
      <c r="H2" s="33">
        <v>34</v>
      </c>
      <c r="I2" s="33" t="s">
        <v>476</v>
      </c>
      <c r="J2" s="33">
        <v>34</v>
      </c>
      <c r="K2" s="33" t="s">
        <v>477</v>
      </c>
      <c r="L2" s="33">
        <v>34</v>
      </c>
      <c r="M2" s="33" t="s">
        <v>478</v>
      </c>
    </row>
    <row r="3" spans="1:13" x14ac:dyDescent="0.2">
      <c r="A3" s="33">
        <f t="shared" si="0"/>
        <v>2</v>
      </c>
      <c r="B3" s="33">
        <v>2</v>
      </c>
      <c r="C3" s="33" t="str">
        <f t="shared" si="1"/>
        <v>CE Provence Alpes Corse 1</v>
      </c>
      <c r="D3" s="33" t="str">
        <f t="shared" si="2"/>
        <v>CE Provence Alpes Corse</v>
      </c>
      <c r="E3" s="33">
        <v>1</v>
      </c>
      <c r="F3" s="33">
        <v>32</v>
      </c>
      <c r="G3" s="33" t="s">
        <v>167</v>
      </c>
      <c r="H3" s="33">
        <v>32</v>
      </c>
      <c r="I3" s="33" t="s">
        <v>452</v>
      </c>
      <c r="J3" s="33">
        <v>32</v>
      </c>
      <c r="K3" s="33" t="s">
        <v>51</v>
      </c>
      <c r="L3" s="33">
        <v>32</v>
      </c>
      <c r="M3" s="33" t="s">
        <v>54</v>
      </c>
    </row>
    <row r="4" spans="1:13" x14ac:dyDescent="0.2">
      <c r="A4" s="33">
        <f t="shared" si="0"/>
        <v>3</v>
      </c>
      <c r="B4" s="33">
        <v>3</v>
      </c>
      <c r="C4" s="33" t="str">
        <f t="shared" si="1"/>
        <v>Banque du Leman 1</v>
      </c>
      <c r="D4" s="33" t="str">
        <f t="shared" si="2"/>
        <v>Banque du Leman</v>
      </c>
      <c r="E4" s="33">
        <v>1</v>
      </c>
      <c r="F4" s="33">
        <v>1</v>
      </c>
      <c r="G4" s="33" t="s">
        <v>430</v>
      </c>
      <c r="H4" s="33">
        <v>1</v>
      </c>
      <c r="I4" s="33" t="s">
        <v>432</v>
      </c>
      <c r="J4" s="33">
        <v>1</v>
      </c>
      <c r="K4" s="33" t="s">
        <v>433</v>
      </c>
      <c r="L4" s="33">
        <v>1</v>
      </c>
      <c r="M4" s="33" t="s">
        <v>905</v>
      </c>
    </row>
    <row r="5" spans="1:13" x14ac:dyDescent="0.2">
      <c r="A5" s="33">
        <f t="shared" si="0"/>
        <v>4</v>
      </c>
      <c r="B5" s="33">
        <v>4</v>
      </c>
      <c r="C5" s="33" t="str">
        <f t="shared" si="1"/>
        <v>BP Auvergne Rhône Alpes 1</v>
      </c>
      <c r="D5" s="33" t="str">
        <f t="shared" si="2"/>
        <v>BP Auvergne Rhône Alpes</v>
      </c>
      <c r="E5" s="33">
        <v>1</v>
      </c>
      <c r="F5" s="33">
        <v>5</v>
      </c>
      <c r="G5" s="33" t="s">
        <v>417</v>
      </c>
      <c r="H5" s="33">
        <v>5</v>
      </c>
      <c r="I5" s="33" t="s">
        <v>458</v>
      </c>
      <c r="J5" s="33">
        <v>5</v>
      </c>
      <c r="K5" s="33" t="s">
        <v>910</v>
      </c>
      <c r="L5" s="33">
        <v>5</v>
      </c>
      <c r="M5" s="33" t="s">
        <v>460</v>
      </c>
    </row>
    <row r="6" spans="1:13" x14ac:dyDescent="0.2">
      <c r="A6" s="33">
        <f t="shared" si="0"/>
        <v>5</v>
      </c>
      <c r="B6" s="33">
        <v>5</v>
      </c>
      <c r="C6" s="33" t="str">
        <f t="shared" si="1"/>
        <v>Banque Palatine 1</v>
      </c>
      <c r="D6" s="33" t="str">
        <f t="shared" si="2"/>
        <v>Banque Palatine</v>
      </c>
      <c r="E6" s="33">
        <v>1</v>
      </c>
      <c r="F6" s="33">
        <v>2</v>
      </c>
      <c r="G6" s="33" t="s">
        <v>406</v>
      </c>
      <c r="H6" s="33">
        <v>2</v>
      </c>
      <c r="I6" s="33" t="s">
        <v>443</v>
      </c>
      <c r="J6" s="33">
        <v>2</v>
      </c>
      <c r="K6" s="33" t="s">
        <v>444</v>
      </c>
      <c r="L6" s="33">
        <v>2</v>
      </c>
      <c r="M6" s="33" t="s">
        <v>445</v>
      </c>
    </row>
    <row r="7" spans="1:13" x14ac:dyDescent="0.2">
      <c r="A7" s="33">
        <f t="shared" si="0"/>
        <v>6</v>
      </c>
      <c r="B7" s="33">
        <v>6</v>
      </c>
      <c r="C7" s="33" t="str">
        <f t="shared" si="1"/>
        <v>CE Rhone Alpes 2</v>
      </c>
      <c r="D7" s="33" t="str">
        <f t="shared" si="2"/>
        <v>CE Rhone Alpes</v>
      </c>
      <c r="E7" s="33">
        <v>2</v>
      </c>
      <c r="F7" s="33">
        <v>35</v>
      </c>
      <c r="G7" s="33" t="s">
        <v>488</v>
      </c>
      <c r="H7" s="33">
        <v>35</v>
      </c>
      <c r="I7" s="33" t="s">
        <v>484</v>
      </c>
      <c r="J7" s="33">
        <v>35</v>
      </c>
      <c r="K7" s="33" t="s">
        <v>481</v>
      </c>
      <c r="L7" s="33">
        <v>35</v>
      </c>
      <c r="M7" s="33" t="s">
        <v>480</v>
      </c>
    </row>
    <row r="8" spans="1:13" x14ac:dyDescent="0.2">
      <c r="A8" s="33">
        <f t="shared" si="0"/>
        <v>7</v>
      </c>
      <c r="B8" s="33">
        <v>7</v>
      </c>
      <c r="C8" s="33" t="str">
        <f t="shared" si="1"/>
        <v>CE Côte d'Azur 1</v>
      </c>
      <c r="D8" s="33" t="str">
        <f t="shared" si="2"/>
        <v>CE Côte d'Azur</v>
      </c>
      <c r="E8" s="33">
        <v>1</v>
      </c>
      <c r="F8" s="33">
        <v>20</v>
      </c>
      <c r="G8" s="33" t="s">
        <v>162</v>
      </c>
      <c r="H8" s="33">
        <v>20</v>
      </c>
      <c r="I8" s="33" t="s">
        <v>922</v>
      </c>
      <c r="J8" s="33">
        <v>20</v>
      </c>
      <c r="K8" s="33" t="s">
        <v>468</v>
      </c>
      <c r="L8" s="33">
        <v>20</v>
      </c>
      <c r="M8" s="33" t="s">
        <v>471</v>
      </c>
    </row>
    <row r="9" spans="1:13" x14ac:dyDescent="0.2">
      <c r="A9" s="33">
        <f t="shared" si="0"/>
        <v>8</v>
      </c>
      <c r="B9" s="33">
        <v>8</v>
      </c>
      <c r="C9" s="33" t="str">
        <f t="shared" si="1"/>
        <v>BPCE IT 1</v>
      </c>
      <c r="D9" s="33" t="str">
        <f t="shared" si="2"/>
        <v>BPCE IT</v>
      </c>
      <c r="E9" s="33">
        <v>1</v>
      </c>
      <c r="F9" s="33">
        <v>10</v>
      </c>
      <c r="G9" s="33" t="s">
        <v>409</v>
      </c>
      <c r="H9" s="33">
        <v>10</v>
      </c>
      <c r="I9" s="33" t="s">
        <v>666</v>
      </c>
      <c r="J9" s="33">
        <v>10</v>
      </c>
      <c r="K9" s="33" t="s">
        <v>636</v>
      </c>
      <c r="L9" s="33">
        <v>10</v>
      </c>
      <c r="M9" s="33" t="s">
        <v>464</v>
      </c>
    </row>
    <row r="10" spans="1:13" x14ac:dyDescent="0.2">
      <c r="A10" s="33">
        <f t="shared" si="0"/>
        <v>9</v>
      </c>
      <c r="B10" s="33">
        <v>9</v>
      </c>
      <c r="C10" s="33" t="str">
        <f t="shared" si="1"/>
        <v>CE Provence Alpes Corse 2</v>
      </c>
      <c r="D10" s="33" t="str">
        <f t="shared" si="2"/>
        <v>CE Provence Alpes Corse</v>
      </c>
      <c r="E10" s="33">
        <v>2</v>
      </c>
      <c r="F10" s="33">
        <v>33</v>
      </c>
      <c r="G10" s="33" t="s">
        <v>167</v>
      </c>
      <c r="H10" s="33">
        <v>33</v>
      </c>
      <c r="I10" s="33" t="s">
        <v>450</v>
      </c>
      <c r="J10" s="33">
        <v>33</v>
      </c>
      <c r="K10" s="33" t="s">
        <v>923</v>
      </c>
      <c r="L10" s="33">
        <v>33</v>
      </c>
      <c r="M10" s="33" t="s">
        <v>904</v>
      </c>
    </row>
    <row r="11" spans="1:13" x14ac:dyDescent="0.2">
      <c r="A11" s="33">
        <f t="shared" si="0"/>
        <v>10</v>
      </c>
      <c r="B11" s="33">
        <v>10</v>
      </c>
      <c r="C11" s="33" t="str">
        <f t="shared" si="1"/>
        <v>BPCE SI 1</v>
      </c>
      <c r="D11" s="33" t="str">
        <f t="shared" si="2"/>
        <v>BPCE SI</v>
      </c>
      <c r="E11" s="33">
        <v>1</v>
      </c>
      <c r="F11" s="33">
        <v>16</v>
      </c>
      <c r="G11" s="33" t="s">
        <v>421</v>
      </c>
      <c r="H11" s="33">
        <v>16</v>
      </c>
      <c r="I11" s="33" t="s">
        <v>786</v>
      </c>
      <c r="J11" s="33">
        <v>16</v>
      </c>
      <c r="K11" s="33" t="s">
        <v>744</v>
      </c>
      <c r="L11" s="33">
        <v>16</v>
      </c>
      <c r="M11" s="33" t="s">
        <v>466</v>
      </c>
    </row>
    <row r="12" spans="1:13" x14ac:dyDescent="0.2">
      <c r="A12" s="33">
        <f t="shared" si="0"/>
        <v>11</v>
      </c>
      <c r="B12" s="33">
        <v>11</v>
      </c>
      <c r="C12" s="33" t="str">
        <f t="shared" si="1"/>
        <v>CE Grand Est Europe 4</v>
      </c>
      <c r="D12" s="33" t="str">
        <f t="shared" si="2"/>
        <v>CE Grand Est Europe</v>
      </c>
      <c r="E12" s="33">
        <v>4</v>
      </c>
      <c r="F12" s="33">
        <v>28</v>
      </c>
      <c r="G12" s="33" t="s">
        <v>420</v>
      </c>
      <c r="H12" s="33">
        <v>28</v>
      </c>
      <c r="I12" s="33" t="s">
        <v>567</v>
      </c>
      <c r="J12" s="33">
        <v>28</v>
      </c>
      <c r="K12" s="33" t="s">
        <v>48</v>
      </c>
      <c r="L12" s="33">
        <v>28</v>
      </c>
      <c r="M12" s="33" t="s">
        <v>620</v>
      </c>
    </row>
    <row r="13" spans="1:13" x14ac:dyDescent="0.2">
      <c r="A13" s="33">
        <f t="shared" si="0"/>
        <v>12</v>
      </c>
      <c r="B13" s="33">
        <v>12</v>
      </c>
      <c r="C13" s="33" t="str">
        <f t="shared" si="1"/>
        <v>BPCE IT 2</v>
      </c>
      <c r="D13" s="33" t="str">
        <f t="shared" si="2"/>
        <v>BPCE IT</v>
      </c>
      <c r="E13" s="33">
        <v>2</v>
      </c>
      <c r="F13" s="33">
        <v>11</v>
      </c>
      <c r="G13" s="33" t="s">
        <v>409</v>
      </c>
      <c r="H13" s="33">
        <v>11</v>
      </c>
      <c r="I13" s="33" t="s">
        <v>792</v>
      </c>
      <c r="J13" s="33">
        <v>11</v>
      </c>
      <c r="K13" s="33" t="s">
        <v>517</v>
      </c>
      <c r="L13" s="33">
        <v>11</v>
      </c>
      <c r="M13" s="33" t="s">
        <v>918</v>
      </c>
    </row>
    <row r="14" spans="1:13" x14ac:dyDescent="0.2">
      <c r="A14" s="33">
        <f t="shared" si="0"/>
        <v>13</v>
      </c>
      <c r="B14" s="33">
        <v>13</v>
      </c>
      <c r="C14" s="33" t="str">
        <f t="shared" si="1"/>
        <v>BPCE SA 1</v>
      </c>
      <c r="D14" s="33" t="str">
        <f t="shared" si="2"/>
        <v>BPCE SA</v>
      </c>
      <c r="E14" s="33">
        <v>1</v>
      </c>
      <c r="F14" s="33">
        <v>6</v>
      </c>
      <c r="G14" s="33" t="s">
        <v>486</v>
      </c>
      <c r="H14" s="33">
        <v>6</v>
      </c>
      <c r="I14" s="33" t="s">
        <v>436</v>
      </c>
      <c r="J14" s="33">
        <v>6</v>
      </c>
      <c r="K14" s="33" t="s">
        <v>183</v>
      </c>
      <c r="L14" s="33">
        <v>6</v>
      </c>
      <c r="M14" s="33" t="s">
        <v>880</v>
      </c>
    </row>
    <row r="15" spans="1:13" x14ac:dyDescent="0.2">
      <c r="A15" s="33">
        <f t="shared" si="0"/>
        <v>14</v>
      </c>
      <c r="B15" s="33">
        <v>14</v>
      </c>
      <c r="C15" s="33" t="str">
        <f t="shared" si="1"/>
        <v>BP Alsace Lorraine Champagne 1</v>
      </c>
      <c r="D15" s="33" t="str">
        <f t="shared" si="2"/>
        <v>BP Alsace Lorraine Champagne</v>
      </c>
      <c r="E15" s="33">
        <v>1</v>
      </c>
      <c r="F15" s="33">
        <v>4</v>
      </c>
      <c r="G15" s="33" t="s">
        <v>405</v>
      </c>
      <c r="H15" s="33">
        <v>4</v>
      </c>
      <c r="I15" s="33" t="s">
        <v>566</v>
      </c>
      <c r="J15" s="33">
        <v>4</v>
      </c>
      <c r="K15" s="33" t="s">
        <v>592</v>
      </c>
      <c r="L15" s="33">
        <v>4</v>
      </c>
      <c r="M15" s="33" t="s">
        <v>43</v>
      </c>
    </row>
    <row r="16" spans="1:13" x14ac:dyDescent="0.2">
      <c r="A16" s="33">
        <f t="shared" si="0"/>
        <v>15</v>
      </c>
      <c r="B16" s="33">
        <v>15</v>
      </c>
      <c r="C16" s="33" t="str">
        <f t="shared" si="1"/>
        <v>CE Aquitaine Poitou Charentes 1</v>
      </c>
      <c r="D16" s="33" t="str">
        <f t="shared" si="2"/>
        <v>CE Aquitaine Poitou Charentes</v>
      </c>
      <c r="E16" s="33">
        <v>1</v>
      </c>
      <c r="F16" s="33">
        <v>18</v>
      </c>
      <c r="G16" s="33" t="s">
        <v>210</v>
      </c>
      <c r="H16" s="33">
        <v>18</v>
      </c>
      <c r="I16" s="33" t="s">
        <v>538</v>
      </c>
      <c r="J16" s="33">
        <v>18</v>
      </c>
      <c r="K16" s="33" t="s">
        <v>532</v>
      </c>
      <c r="L16" s="33">
        <v>18</v>
      </c>
      <c r="M16" s="33" t="s">
        <v>750</v>
      </c>
    </row>
    <row r="17" spans="1:13" x14ac:dyDescent="0.2">
      <c r="A17" s="33">
        <f t="shared" si="0"/>
        <v>16</v>
      </c>
      <c r="B17" s="33">
        <v>16</v>
      </c>
      <c r="C17" s="33" t="str">
        <f t="shared" si="1"/>
        <v>CE Auvergne Limousin 1</v>
      </c>
      <c r="D17" s="33" t="str">
        <f t="shared" si="2"/>
        <v>CE Auvergne Limousin</v>
      </c>
      <c r="E17" s="33">
        <v>1</v>
      </c>
      <c r="F17" s="33">
        <v>19</v>
      </c>
      <c r="G17" s="33" t="s">
        <v>160</v>
      </c>
      <c r="H17" s="33">
        <v>19</v>
      </c>
      <c r="I17" s="33" t="s">
        <v>454</v>
      </c>
      <c r="J17" s="33">
        <v>19</v>
      </c>
      <c r="K17" s="33" t="s">
        <v>668</v>
      </c>
      <c r="L17" s="33">
        <v>19</v>
      </c>
      <c r="M17" s="33" t="s">
        <v>455</v>
      </c>
    </row>
    <row r="18" spans="1:13" x14ac:dyDescent="0.2">
      <c r="A18" s="33">
        <f t="shared" si="0"/>
        <v>17</v>
      </c>
      <c r="B18" s="33">
        <v>17</v>
      </c>
      <c r="C18" s="33" t="str">
        <f t="shared" si="1"/>
        <v>Banque Palatine 2</v>
      </c>
      <c r="D18" s="33" t="str">
        <f t="shared" si="2"/>
        <v>Banque Palatine</v>
      </c>
      <c r="E18" s="33">
        <v>2</v>
      </c>
      <c r="F18" s="33">
        <v>3</v>
      </c>
      <c r="G18" s="33" t="s">
        <v>406</v>
      </c>
      <c r="H18" s="33">
        <v>3</v>
      </c>
      <c r="I18" s="33" t="s">
        <v>447</v>
      </c>
      <c r="J18" s="33">
        <v>3</v>
      </c>
      <c r="K18" s="33" t="s">
        <v>627</v>
      </c>
      <c r="L18" s="33">
        <v>3</v>
      </c>
      <c r="M18" s="33" t="s">
        <v>657</v>
      </c>
    </row>
    <row r="19" spans="1:13" x14ac:dyDescent="0.2">
      <c r="A19" s="33">
        <f t="shared" si="0"/>
        <v>18</v>
      </c>
      <c r="B19" s="33">
        <v>18</v>
      </c>
      <c r="C19" s="33" t="str">
        <f t="shared" si="1"/>
        <v>BPCE SA 2</v>
      </c>
      <c r="D19" s="33" t="str">
        <f t="shared" si="2"/>
        <v>BPCE SA</v>
      </c>
      <c r="E19" s="33">
        <v>2</v>
      </c>
      <c r="F19" s="33">
        <v>7</v>
      </c>
      <c r="G19" s="33" t="s">
        <v>486</v>
      </c>
      <c r="H19" s="33">
        <v>7</v>
      </c>
      <c r="I19" s="33" t="s">
        <v>437</v>
      </c>
      <c r="J19" s="33">
        <v>7</v>
      </c>
      <c r="K19" s="33" t="s">
        <v>746</v>
      </c>
      <c r="L19" s="33">
        <v>7</v>
      </c>
      <c r="M19" s="33" t="s">
        <v>806</v>
      </c>
    </row>
    <row r="20" spans="1:13" x14ac:dyDescent="0.2">
      <c r="A20" s="33">
        <f t="shared" si="0"/>
        <v>19</v>
      </c>
      <c r="B20" s="33">
        <v>19</v>
      </c>
      <c r="C20" s="33" t="str">
        <f t="shared" si="1"/>
        <v>NATIXIS 1</v>
      </c>
      <c r="D20" s="33" t="str">
        <f t="shared" si="2"/>
        <v>NATIXIS</v>
      </c>
      <c r="E20" s="33">
        <v>1</v>
      </c>
      <c r="F20" s="33">
        <v>38</v>
      </c>
      <c r="G20" s="33" t="s">
        <v>32</v>
      </c>
      <c r="H20" s="33">
        <v>38</v>
      </c>
      <c r="I20" s="33" t="s">
        <v>926</v>
      </c>
      <c r="J20" s="33">
        <v>38</v>
      </c>
      <c r="K20" s="33" t="s">
        <v>654</v>
      </c>
      <c r="L20" s="33">
        <v>38</v>
      </c>
      <c r="M20" s="33" t="s">
        <v>629</v>
      </c>
    </row>
    <row r="21" spans="1:13" x14ac:dyDescent="0.2">
      <c r="A21" s="33">
        <f t="shared" si="0"/>
        <v>20</v>
      </c>
      <c r="B21" s="33">
        <v>20</v>
      </c>
      <c r="C21" s="33" t="str">
        <f t="shared" si="1"/>
        <v>BPCE SI 2</v>
      </c>
      <c r="D21" s="33" t="str">
        <f t="shared" si="2"/>
        <v>BPCE SI</v>
      </c>
      <c r="E21" s="33">
        <v>2</v>
      </c>
      <c r="F21" s="33">
        <v>17</v>
      </c>
      <c r="G21" s="33" t="s">
        <v>421</v>
      </c>
      <c r="H21" s="33">
        <v>17</v>
      </c>
      <c r="I21" s="33" t="s">
        <v>893</v>
      </c>
      <c r="J21" s="33">
        <v>17</v>
      </c>
      <c r="K21" s="33" t="s">
        <v>917</v>
      </c>
      <c r="L21" s="33">
        <v>17</v>
      </c>
      <c r="M21" s="33" t="s">
        <v>465</v>
      </c>
    </row>
    <row r="22" spans="1:13" x14ac:dyDescent="0.2">
      <c r="A22" s="33">
        <f t="shared" si="0"/>
        <v>21</v>
      </c>
      <c r="B22" s="33">
        <v>21</v>
      </c>
      <c r="C22" s="33" t="str">
        <f t="shared" si="1"/>
        <v>CREDIT COOPERATIF 1</v>
      </c>
      <c r="D22" s="33" t="str">
        <f t="shared" si="2"/>
        <v>CREDIT COOPERATIF</v>
      </c>
      <c r="E22" s="33">
        <v>1</v>
      </c>
      <c r="F22" s="33">
        <v>36</v>
      </c>
      <c r="G22" s="33" t="s">
        <v>422</v>
      </c>
      <c r="H22" s="33">
        <v>36</v>
      </c>
      <c r="I22" s="33" t="s">
        <v>573</v>
      </c>
      <c r="J22" s="33">
        <v>36</v>
      </c>
      <c r="K22" s="33" t="s">
        <v>927</v>
      </c>
      <c r="L22" s="33">
        <v>36</v>
      </c>
      <c r="M22" s="33" t="s">
        <v>453</v>
      </c>
    </row>
    <row r="23" spans="1:13" x14ac:dyDescent="0.2">
      <c r="A23" s="33">
        <f t="shared" si="0"/>
        <v>22</v>
      </c>
      <c r="B23" s="33">
        <v>22</v>
      </c>
      <c r="C23" s="33" t="str">
        <f t="shared" si="1"/>
        <v>CE Midi Pyrénées 1</v>
      </c>
      <c r="D23" s="33" t="str">
        <f t="shared" si="2"/>
        <v>CE Midi Pyrénées</v>
      </c>
      <c r="E23" s="33">
        <v>1</v>
      </c>
      <c r="F23" s="33">
        <v>31</v>
      </c>
      <c r="G23" s="33" t="s">
        <v>164</v>
      </c>
      <c r="H23" s="33">
        <v>31</v>
      </c>
      <c r="I23" s="33" t="s">
        <v>782</v>
      </c>
      <c r="J23" s="33">
        <v>31</v>
      </c>
      <c r="K23" s="33" t="s">
        <v>434</v>
      </c>
      <c r="L23" s="33">
        <v>31</v>
      </c>
      <c r="M23" s="33" t="s">
        <v>586</v>
      </c>
    </row>
    <row r="24" spans="1:13" x14ac:dyDescent="0.2">
      <c r="A24" s="33">
        <f t="shared" si="0"/>
        <v>23</v>
      </c>
      <c r="B24" s="33">
        <v>23</v>
      </c>
      <c r="C24" s="33" t="str">
        <f t="shared" si="1"/>
        <v>CE Grand Est Europe 3</v>
      </c>
      <c r="D24" s="33" t="str">
        <f t="shared" si="2"/>
        <v>CE Grand Est Europe</v>
      </c>
      <c r="E24" s="33">
        <v>3</v>
      </c>
      <c r="F24" s="33">
        <v>27</v>
      </c>
      <c r="G24" s="33" t="s">
        <v>420</v>
      </c>
      <c r="H24" s="33">
        <v>27</v>
      </c>
      <c r="I24" s="33" t="s">
        <v>559</v>
      </c>
      <c r="J24" s="33">
        <v>27</v>
      </c>
      <c r="K24" s="33" t="s">
        <v>808</v>
      </c>
      <c r="L24" s="33">
        <v>27</v>
      </c>
      <c r="M24" s="33" t="s">
        <v>578</v>
      </c>
    </row>
    <row r="25" spans="1:13" x14ac:dyDescent="0.2">
      <c r="A25" s="33">
        <f t="shared" si="0"/>
        <v>24</v>
      </c>
      <c r="B25" s="33">
        <v>24</v>
      </c>
      <c r="C25" s="33" t="str">
        <f t="shared" si="1"/>
        <v>CE Grand Est Europe 1</v>
      </c>
      <c r="D25" s="33" t="str">
        <f t="shared" si="2"/>
        <v>CE Grand Est Europe</v>
      </c>
      <c r="E25" s="33">
        <v>1</v>
      </c>
      <c r="F25" s="33">
        <v>25</v>
      </c>
      <c r="G25" s="33" t="s">
        <v>420</v>
      </c>
      <c r="H25" s="33">
        <v>25</v>
      </c>
      <c r="I25" s="33" t="s">
        <v>495</v>
      </c>
      <c r="J25" s="33">
        <v>25</v>
      </c>
      <c r="K25" s="33" t="s">
        <v>644</v>
      </c>
      <c r="L25" s="33">
        <v>25</v>
      </c>
      <c r="M25" s="33" t="s">
        <v>669</v>
      </c>
    </row>
    <row r="26" spans="1:13" x14ac:dyDescent="0.2">
      <c r="A26" s="33">
        <f t="shared" si="0"/>
        <v>25</v>
      </c>
      <c r="B26" s="33">
        <v>25</v>
      </c>
      <c r="C26" s="33" t="str">
        <f t="shared" si="1"/>
        <v>BPCE-IT 6</v>
      </c>
      <c r="D26" s="33" t="str">
        <f t="shared" si="2"/>
        <v>BPCE-IT</v>
      </c>
      <c r="E26" s="33">
        <v>6</v>
      </c>
      <c r="F26" s="33">
        <v>15</v>
      </c>
      <c r="G26" s="33" t="s">
        <v>487</v>
      </c>
      <c r="H26" s="33">
        <v>15</v>
      </c>
      <c r="I26" s="33" t="s">
        <v>767</v>
      </c>
      <c r="J26" s="33">
        <v>15</v>
      </c>
      <c r="K26" s="33" t="s">
        <v>850</v>
      </c>
      <c r="L26" s="33">
        <v>15</v>
      </c>
      <c r="M26" s="33" t="s">
        <v>857</v>
      </c>
    </row>
    <row r="27" spans="1:13" x14ac:dyDescent="0.2">
      <c r="A27" s="33">
        <f t="shared" si="0"/>
        <v>26</v>
      </c>
      <c r="B27" s="33">
        <v>26</v>
      </c>
      <c r="C27" s="33" t="str">
        <f t="shared" si="1"/>
        <v>CE Côte d'Azur 5</v>
      </c>
      <c r="D27" s="33" t="str">
        <f t="shared" si="2"/>
        <v>CE Côte d'Azur</v>
      </c>
      <c r="E27" s="33">
        <v>5</v>
      </c>
      <c r="F27" s="33">
        <v>24</v>
      </c>
      <c r="G27" s="33" t="s">
        <v>162</v>
      </c>
      <c r="H27" s="33">
        <v>24</v>
      </c>
      <c r="I27" s="33" t="s">
        <v>470</v>
      </c>
      <c r="J27" s="33">
        <v>24</v>
      </c>
      <c r="K27" s="33" t="s">
        <v>613</v>
      </c>
      <c r="L27" s="33">
        <v>24</v>
      </c>
      <c r="M27" s="33" t="s">
        <v>839</v>
      </c>
    </row>
    <row r="28" spans="1:13" x14ac:dyDescent="0.2">
      <c r="A28" s="33">
        <f t="shared" si="0"/>
        <v>27</v>
      </c>
      <c r="B28" s="33">
        <v>27</v>
      </c>
      <c r="C28" s="33" t="str">
        <f t="shared" si="1"/>
        <v>BPCE SA 4</v>
      </c>
      <c r="D28" s="33" t="str">
        <f t="shared" si="2"/>
        <v>BPCE SA</v>
      </c>
      <c r="E28" s="33">
        <v>4</v>
      </c>
      <c r="F28" s="33">
        <v>9</v>
      </c>
      <c r="G28" s="33" t="s">
        <v>486</v>
      </c>
      <c r="H28" s="33">
        <v>9</v>
      </c>
      <c r="I28" s="33" t="s">
        <v>439</v>
      </c>
      <c r="J28" s="33">
        <v>9</v>
      </c>
      <c r="K28" s="33" t="s">
        <v>441</v>
      </c>
      <c r="L28" s="33">
        <v>9</v>
      </c>
      <c r="M28" s="33" t="s">
        <v>438</v>
      </c>
    </row>
    <row r="29" spans="1:13" x14ac:dyDescent="0.2">
      <c r="A29" s="33">
        <f t="shared" si="0"/>
        <v>28</v>
      </c>
      <c r="B29" s="33">
        <v>28</v>
      </c>
      <c r="C29" s="33" t="str">
        <f t="shared" si="1"/>
        <v>BPCE SA 3</v>
      </c>
      <c r="D29" s="33" t="str">
        <f t="shared" si="2"/>
        <v>BPCE SA</v>
      </c>
      <c r="E29" s="33">
        <v>3</v>
      </c>
      <c r="F29" s="33">
        <v>8</v>
      </c>
      <c r="G29" s="33" t="s">
        <v>486</v>
      </c>
      <c r="H29" s="33">
        <v>8</v>
      </c>
      <c r="I29" s="33" t="s">
        <v>440</v>
      </c>
      <c r="J29" s="33">
        <v>8</v>
      </c>
      <c r="K29" s="33" t="s">
        <v>783</v>
      </c>
      <c r="L29" s="33">
        <v>8</v>
      </c>
      <c r="M29" s="33" t="s">
        <v>921</v>
      </c>
    </row>
    <row r="30" spans="1:13" x14ac:dyDescent="0.2">
      <c r="A30" s="33"/>
      <c r="B30" s="33"/>
      <c r="C30" s="33" t="str">
        <f t="shared" si="1"/>
        <v>BPCE IT 3</v>
      </c>
      <c r="D30" s="33" t="str">
        <f t="shared" si="2"/>
        <v>BPCE IT</v>
      </c>
      <c r="E30" s="33">
        <v>3</v>
      </c>
      <c r="F30" s="33">
        <v>12</v>
      </c>
      <c r="G30" s="33" t="s">
        <v>409</v>
      </c>
      <c r="H30" s="33">
        <v>12</v>
      </c>
      <c r="I30" s="33" t="s">
        <v>919</v>
      </c>
      <c r="J30" s="33">
        <v>12</v>
      </c>
      <c r="K30" s="33" t="s">
        <v>591</v>
      </c>
      <c r="L30" s="33">
        <v>12</v>
      </c>
      <c r="M30" s="33" t="s">
        <v>907</v>
      </c>
    </row>
    <row r="31" spans="1:13" x14ac:dyDescent="0.2">
      <c r="A31" s="33"/>
      <c r="B31" s="33"/>
      <c r="C31" s="33" t="str">
        <f t="shared" si="1"/>
        <v>BPCE IT 4</v>
      </c>
      <c r="D31" s="33" t="str">
        <f t="shared" si="2"/>
        <v>BPCE IT</v>
      </c>
      <c r="E31" s="33">
        <v>4</v>
      </c>
      <c r="F31" s="33">
        <v>13</v>
      </c>
      <c r="G31" s="33" t="s">
        <v>409</v>
      </c>
      <c r="H31" s="33">
        <v>13</v>
      </c>
      <c r="I31" s="33" t="s">
        <v>890</v>
      </c>
      <c r="J31" s="33">
        <v>13</v>
      </c>
      <c r="K31" s="33" t="s">
        <v>823</v>
      </c>
      <c r="L31" s="33">
        <v>13</v>
      </c>
      <c r="M31" s="33" t="s">
        <v>671</v>
      </c>
    </row>
    <row r="32" spans="1:13" x14ac:dyDescent="0.2">
      <c r="A32" s="33"/>
      <c r="B32" s="33"/>
      <c r="C32" s="33" t="str">
        <f t="shared" si="1"/>
        <v>BPCE IT 5</v>
      </c>
      <c r="D32" s="33" t="str">
        <f t="shared" si="2"/>
        <v>BPCE IT</v>
      </c>
      <c r="E32" s="33">
        <v>5</v>
      </c>
      <c r="F32" s="33">
        <v>14</v>
      </c>
      <c r="G32" s="33" t="s">
        <v>409</v>
      </c>
      <c r="H32" s="33">
        <v>14</v>
      </c>
      <c r="I32" s="33" t="s">
        <v>903</v>
      </c>
      <c r="J32" s="33">
        <v>14</v>
      </c>
      <c r="K32" s="33" t="s">
        <v>920</v>
      </c>
      <c r="L32" s="33">
        <v>14</v>
      </c>
      <c r="M32" s="33" t="s">
        <v>521</v>
      </c>
    </row>
    <row r="33" spans="1:13" x14ac:dyDescent="0.2">
      <c r="A33" s="33"/>
      <c r="B33" s="33"/>
      <c r="C33" s="33" t="str">
        <f t="shared" si="1"/>
        <v>CE Côte d'Azur 2</v>
      </c>
      <c r="D33" s="33" t="str">
        <f t="shared" si="2"/>
        <v>CE Côte d'Azur</v>
      </c>
      <c r="E33" s="33">
        <v>2</v>
      </c>
      <c r="F33" s="33">
        <v>21</v>
      </c>
      <c r="G33" s="33" t="s">
        <v>162</v>
      </c>
      <c r="H33" s="33">
        <v>21</v>
      </c>
      <c r="I33" s="33" t="s">
        <v>467</v>
      </c>
      <c r="J33" s="33">
        <v>21</v>
      </c>
      <c r="K33" s="33" t="s">
        <v>609</v>
      </c>
      <c r="L33" s="33">
        <v>21</v>
      </c>
      <c r="M33" s="33" t="s">
        <v>867</v>
      </c>
    </row>
    <row r="34" spans="1:13" x14ac:dyDescent="0.2">
      <c r="A34" s="33"/>
      <c r="B34" s="33"/>
      <c r="C34" s="33" t="str">
        <f t="shared" si="1"/>
        <v>CE Côte d'Azur 3</v>
      </c>
      <c r="D34" s="33" t="str">
        <f t="shared" si="2"/>
        <v>CE Côte d'Azur</v>
      </c>
      <c r="E34" s="33">
        <v>3</v>
      </c>
      <c r="F34" s="33">
        <v>39</v>
      </c>
      <c r="G34" s="33" t="s">
        <v>162</v>
      </c>
      <c r="H34" s="33">
        <v>22</v>
      </c>
      <c r="I34" s="33" t="s">
        <v>733</v>
      </c>
      <c r="J34" s="33">
        <v>22</v>
      </c>
      <c r="K34" s="33" t="s">
        <v>887</v>
      </c>
      <c r="L34" s="33">
        <v>22</v>
      </c>
      <c r="M34" s="33" t="s">
        <v>469</v>
      </c>
    </row>
    <row r="35" spans="1:13" x14ac:dyDescent="0.2">
      <c r="A35" s="33"/>
      <c r="B35" s="33"/>
      <c r="C35" s="33" t="str">
        <f t="shared" si="1"/>
        <v>CE Côte d'Azur 4</v>
      </c>
      <c r="D35" s="33" t="str">
        <f t="shared" si="2"/>
        <v>CE Côte d'Azur</v>
      </c>
      <c r="E35" s="33">
        <v>4</v>
      </c>
      <c r="F35" s="33">
        <v>23</v>
      </c>
      <c r="G35" s="33" t="s">
        <v>162</v>
      </c>
      <c r="H35" s="33">
        <v>23</v>
      </c>
      <c r="I35" s="33" t="s">
        <v>474</v>
      </c>
      <c r="J35" s="33">
        <v>23</v>
      </c>
      <c r="K35" s="33" t="s">
        <v>475</v>
      </c>
      <c r="L35" s="33">
        <v>23</v>
      </c>
      <c r="M35" s="33" t="s">
        <v>855</v>
      </c>
    </row>
    <row r="36" spans="1:13" x14ac:dyDescent="0.2">
      <c r="A36" s="33"/>
      <c r="B36" s="33"/>
      <c r="C36" s="33" t="str">
        <f t="shared" si="1"/>
        <v>CE Grand Est Europe 2</v>
      </c>
      <c r="D36" s="33" t="str">
        <f t="shared" si="2"/>
        <v>CE Grand Est Europe</v>
      </c>
      <c r="E36" s="33">
        <v>2</v>
      </c>
      <c r="F36" s="33">
        <v>26</v>
      </c>
      <c r="G36" s="33" t="s">
        <v>420</v>
      </c>
      <c r="H36" s="33">
        <v>26</v>
      </c>
      <c r="I36" s="33" t="s">
        <v>898</v>
      </c>
      <c r="J36" s="33">
        <v>26</v>
      </c>
      <c r="K36" s="33" t="s">
        <v>911</v>
      </c>
      <c r="L36" s="33">
        <v>26</v>
      </c>
      <c r="M36" s="33" t="s">
        <v>916</v>
      </c>
    </row>
    <row r="37" spans="1:13" x14ac:dyDescent="0.2">
      <c r="A37" s="33"/>
      <c r="B37" s="33"/>
      <c r="C37" s="33" t="str">
        <f t="shared" si="1"/>
        <v>CE Ile de France 1</v>
      </c>
      <c r="D37" s="33" t="str">
        <f t="shared" si="2"/>
        <v>CE Ile de France</v>
      </c>
      <c r="E37" s="33">
        <v>1</v>
      </c>
      <c r="F37" s="33">
        <v>29</v>
      </c>
      <c r="G37" s="33" t="s">
        <v>165</v>
      </c>
      <c r="H37" s="33">
        <v>29</v>
      </c>
      <c r="I37" s="33" t="s">
        <v>461</v>
      </c>
      <c r="J37" s="33">
        <v>29</v>
      </c>
      <c r="K37" s="33" t="s">
        <v>928</v>
      </c>
      <c r="L37" s="33">
        <v>29</v>
      </c>
      <c r="M37" s="33" t="s">
        <v>462</v>
      </c>
    </row>
    <row r="38" spans="1:13" x14ac:dyDescent="0.2">
      <c r="A38" s="33"/>
      <c r="B38" s="33"/>
      <c r="C38" s="33" t="str">
        <f t="shared" si="1"/>
        <v>CE Languedoc Roussillon 1</v>
      </c>
      <c r="D38" s="33" t="str">
        <f t="shared" si="2"/>
        <v>CE Languedoc Roussillon</v>
      </c>
      <c r="E38" s="33">
        <v>1</v>
      </c>
      <c r="F38" s="33">
        <v>30</v>
      </c>
      <c r="G38" s="33" t="s">
        <v>166</v>
      </c>
      <c r="H38" s="33">
        <v>30</v>
      </c>
      <c r="I38" s="33" t="s">
        <v>456</v>
      </c>
      <c r="J38" s="33">
        <v>30</v>
      </c>
      <c r="K38" s="33" t="s">
        <v>847</v>
      </c>
      <c r="L38" s="33">
        <v>30</v>
      </c>
      <c r="M38" s="33" t="s">
        <v>457</v>
      </c>
    </row>
    <row r="39" spans="1:13" x14ac:dyDescent="0.2">
      <c r="A39" s="33"/>
      <c r="B39" s="33"/>
      <c r="C39" s="33" t="str">
        <f t="shared" si="1"/>
        <v>Ecureuil Vie 1</v>
      </c>
      <c r="D39" s="33" t="str">
        <f t="shared" si="2"/>
        <v>Ecureuil Vie</v>
      </c>
      <c r="E39" s="33">
        <v>1</v>
      </c>
      <c r="F39" s="33">
        <v>37</v>
      </c>
      <c r="G39" s="33" t="s">
        <v>924</v>
      </c>
      <c r="H39" s="33">
        <v>37</v>
      </c>
      <c r="I39" s="33" t="s">
        <v>895</v>
      </c>
      <c r="J39" s="33">
        <v>37</v>
      </c>
      <c r="K39" s="33" t="s">
        <v>912</v>
      </c>
      <c r="L39" s="33">
        <v>37</v>
      </c>
      <c r="M39" s="33" t="s">
        <v>925</v>
      </c>
    </row>
  </sheetData>
  <autoFilter ref="A1:M39" xr:uid="{00000000-0001-0000-4D00-000000000000}"/>
  <sortState xmlns:xlrd2="http://schemas.microsoft.com/office/spreadsheetml/2017/richdata2" ref="A2:M41">
    <sortCondition ref="A2:A41"/>
  </sortState>
  <printOptions horizontalCentered="1" gridLines="1"/>
  <pageMargins left="0" right="0.39370078740157483" top="0.78740157480314965" bottom="0.39370078740157483" header="0" footer="0"/>
  <pageSetup paperSize="9" scale="65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3114">
    <tabColor theme="3" tint="0.79998168889431442"/>
    <pageSetUpPr fitToPage="1"/>
  </sheetPr>
  <dimension ref="A1:I13"/>
  <sheetViews>
    <sheetView workbookViewId="0">
      <selection activeCell="A3" sqref="A3:G3"/>
    </sheetView>
  </sheetViews>
  <sheetFormatPr baseColWidth="10" defaultColWidth="17.83203125" defaultRowHeight="12.75" x14ac:dyDescent="0.2"/>
  <cols>
    <col min="1" max="1" width="5.83203125" style="2" bestFit="1" customWidth="1"/>
    <col min="2" max="2" width="28.5" bestFit="1" customWidth="1"/>
    <col min="3" max="3" width="22.83203125" bestFit="1" customWidth="1"/>
    <col min="4" max="4" width="9.6640625" style="30" bestFit="1" customWidth="1"/>
    <col min="5" max="5" width="23.1640625" bestFit="1" customWidth="1"/>
    <col min="6" max="6" width="9.6640625" style="30" bestFit="1" customWidth="1"/>
    <col min="7" max="7" width="21.1640625" bestFit="1" customWidth="1"/>
    <col min="8" max="9" width="9.6640625" style="30" bestFit="1" customWidth="1"/>
  </cols>
  <sheetData>
    <row r="1" spans="1:9" s="10" customFormat="1" ht="25.5" customHeight="1" x14ac:dyDescent="0.2">
      <c r="A1" s="50" t="s">
        <v>0</v>
      </c>
      <c r="B1" s="10" t="s">
        <v>1</v>
      </c>
      <c r="C1" s="10" t="s">
        <v>12</v>
      </c>
      <c r="D1" s="29" t="s">
        <v>27</v>
      </c>
      <c r="E1" s="10" t="s">
        <v>14</v>
      </c>
      <c r="F1" s="29" t="s">
        <v>27</v>
      </c>
      <c r="G1" s="10" t="s">
        <v>15</v>
      </c>
      <c r="H1" s="29" t="s">
        <v>27</v>
      </c>
      <c r="I1" s="29" t="s">
        <v>28</v>
      </c>
    </row>
    <row r="2" spans="1:9" x14ac:dyDescent="0.2">
      <c r="A2" s="2">
        <v>1</v>
      </c>
      <c r="B2" t="s">
        <v>211</v>
      </c>
      <c r="C2" s="1" t="s">
        <v>494</v>
      </c>
      <c r="D2" s="30">
        <v>1</v>
      </c>
      <c r="E2" s="1" t="s">
        <v>735</v>
      </c>
      <c r="F2" s="30">
        <v>2</v>
      </c>
      <c r="G2" s="1" t="s">
        <v>730</v>
      </c>
      <c r="H2" s="30">
        <v>14</v>
      </c>
      <c r="I2" s="30">
        <v>17</v>
      </c>
    </row>
    <row r="3" spans="1:9" x14ac:dyDescent="0.2">
      <c r="A3" s="2">
        <v>2</v>
      </c>
      <c r="B3" t="s">
        <v>486</v>
      </c>
      <c r="C3" s="1" t="s">
        <v>491</v>
      </c>
      <c r="D3" s="30">
        <v>6</v>
      </c>
      <c r="E3" s="1" t="s">
        <v>439</v>
      </c>
      <c r="F3" s="30">
        <v>7</v>
      </c>
      <c r="G3" s="1" t="s">
        <v>496</v>
      </c>
      <c r="H3" s="30">
        <v>8</v>
      </c>
      <c r="I3" s="30">
        <v>21</v>
      </c>
    </row>
    <row r="4" spans="1:9" x14ac:dyDescent="0.2">
      <c r="A4" s="2">
        <v>3</v>
      </c>
      <c r="B4" t="s">
        <v>417</v>
      </c>
      <c r="C4" s="1" t="s">
        <v>731</v>
      </c>
      <c r="D4" s="30">
        <v>4</v>
      </c>
      <c r="E4" s="1" t="s">
        <v>459</v>
      </c>
      <c r="F4" s="30">
        <v>10</v>
      </c>
      <c r="G4" s="1" t="s">
        <v>732</v>
      </c>
      <c r="H4" s="30">
        <v>12</v>
      </c>
      <c r="I4" s="30">
        <v>26</v>
      </c>
    </row>
    <row r="5" spans="1:9" x14ac:dyDescent="0.2">
      <c r="B5" t="s">
        <v>160</v>
      </c>
      <c r="C5" s="1" t="s">
        <v>734</v>
      </c>
      <c r="D5" s="30">
        <v>5</v>
      </c>
      <c r="E5" s="1" t="s">
        <v>493</v>
      </c>
      <c r="F5" s="30">
        <v>11</v>
      </c>
      <c r="G5" s="1"/>
      <c r="I5" s="30">
        <v>16</v>
      </c>
    </row>
    <row r="6" spans="1:9" x14ac:dyDescent="0.2">
      <c r="B6" t="s">
        <v>167</v>
      </c>
      <c r="C6" s="1" t="s">
        <v>452</v>
      </c>
      <c r="D6" s="30">
        <v>16</v>
      </c>
      <c r="E6" s="1" t="s">
        <v>451</v>
      </c>
      <c r="F6" s="30">
        <v>17</v>
      </c>
      <c r="G6" s="1"/>
      <c r="I6" s="30">
        <v>33</v>
      </c>
    </row>
    <row r="7" spans="1:9" x14ac:dyDescent="0.2">
      <c r="B7" t="s">
        <v>162</v>
      </c>
      <c r="C7" s="1" t="s">
        <v>733</v>
      </c>
      <c r="D7" s="30">
        <v>3</v>
      </c>
      <c r="E7" s="1"/>
      <c r="G7" s="1"/>
      <c r="I7" s="30">
        <v>3</v>
      </c>
    </row>
    <row r="8" spans="1:9" x14ac:dyDescent="0.2">
      <c r="B8" t="s">
        <v>210</v>
      </c>
      <c r="C8" s="1" t="s">
        <v>489</v>
      </c>
      <c r="D8" s="30">
        <v>9</v>
      </c>
      <c r="E8" s="1"/>
      <c r="G8" s="1"/>
      <c r="I8" s="30">
        <v>9</v>
      </c>
    </row>
    <row r="9" spans="1:9" x14ac:dyDescent="0.2">
      <c r="B9" t="s">
        <v>406</v>
      </c>
      <c r="C9" s="1" t="s">
        <v>736</v>
      </c>
      <c r="D9" s="30">
        <v>13</v>
      </c>
      <c r="E9" s="1"/>
      <c r="G9" s="1"/>
      <c r="I9" s="30">
        <v>13</v>
      </c>
    </row>
    <row r="10" spans="1:9" x14ac:dyDescent="0.2">
      <c r="B10" t="s">
        <v>409</v>
      </c>
      <c r="C10" s="1"/>
      <c r="E10" s="1"/>
      <c r="G10" s="1"/>
    </row>
    <row r="11" spans="1:9" x14ac:dyDescent="0.2">
      <c r="C11" s="1"/>
      <c r="E11" s="1"/>
      <c r="G11" s="1"/>
    </row>
    <row r="12" spans="1:9" x14ac:dyDescent="0.2">
      <c r="C12" s="1"/>
      <c r="E12" s="1"/>
      <c r="G12" s="1"/>
    </row>
    <row r="13" spans="1:9" x14ac:dyDescent="0.2">
      <c r="C13" s="1"/>
      <c r="E13" s="1"/>
      <c r="G13" s="1"/>
    </row>
  </sheetData>
  <sortState xmlns:xlrd2="http://schemas.microsoft.com/office/spreadsheetml/2017/richdata2" ref="A2:J13">
    <sortCondition descending="1" ref="J2"/>
    <sortCondition ref="I2"/>
    <sortCondition ref="D2"/>
  </sortState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114">
    <tabColor theme="3" tint="0.79998168889431442"/>
    <pageSetUpPr fitToPage="1"/>
  </sheetPr>
  <dimension ref="A1:K21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3.33203125" bestFit="1" customWidth="1"/>
    <col min="4" max="4" width="21.5" bestFit="1" customWidth="1"/>
    <col min="5" max="5" width="14.6640625" style="28" bestFit="1" customWidth="1"/>
    <col min="6" max="6" width="13.1640625" style="26" customWidth="1"/>
    <col min="7" max="7" width="12.6640625" style="2" customWidth="1"/>
    <col min="8" max="8" width="12.6640625" style="32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8" t="s">
        <v>84</v>
      </c>
      <c r="F1" s="26" t="s">
        <v>85</v>
      </c>
      <c r="G1" s="2" t="s">
        <v>27</v>
      </c>
      <c r="H1" s="28" t="s">
        <v>30</v>
      </c>
      <c r="K1" s="11" t="s">
        <v>431</v>
      </c>
    </row>
    <row r="2" spans="1:11" x14ac:dyDescent="0.2">
      <c r="A2" s="2">
        <v>1</v>
      </c>
      <c r="B2">
        <v>15</v>
      </c>
      <c r="C2" t="s">
        <v>494</v>
      </c>
      <c r="D2" t="s">
        <v>211</v>
      </c>
      <c r="E2" s="28">
        <v>1</v>
      </c>
      <c r="F2" s="26">
        <v>6.4745370370551929E-4</v>
      </c>
      <c r="G2" s="2">
        <v>1</v>
      </c>
      <c r="H2" s="32">
        <v>102</v>
      </c>
    </row>
    <row r="3" spans="1:11" x14ac:dyDescent="0.2">
      <c r="A3" s="2">
        <v>2</v>
      </c>
      <c r="B3">
        <v>19</v>
      </c>
      <c r="C3" t="s">
        <v>735</v>
      </c>
      <c r="D3" t="s">
        <v>211</v>
      </c>
      <c r="E3" s="28">
        <v>2</v>
      </c>
      <c r="F3" s="26">
        <v>6.4016203703883218E-4</v>
      </c>
      <c r="G3" s="2">
        <v>2</v>
      </c>
      <c r="H3" s="32">
        <v>201</v>
      </c>
    </row>
    <row r="4" spans="1:11" x14ac:dyDescent="0.2">
      <c r="A4" s="2">
        <v>3</v>
      </c>
      <c r="B4">
        <v>11</v>
      </c>
      <c r="C4" t="s">
        <v>733</v>
      </c>
      <c r="D4" t="s">
        <v>162</v>
      </c>
      <c r="E4" s="28">
        <v>3</v>
      </c>
      <c r="F4" s="26">
        <v>6.7962962963153545E-4</v>
      </c>
      <c r="G4" s="2">
        <v>3</v>
      </c>
      <c r="H4" s="32">
        <v>304</v>
      </c>
    </row>
    <row r="5" spans="1:11" x14ac:dyDescent="0.2">
      <c r="A5" s="2">
        <v>4</v>
      </c>
      <c r="B5">
        <v>7</v>
      </c>
      <c r="C5" t="s">
        <v>731</v>
      </c>
      <c r="D5" t="s">
        <v>417</v>
      </c>
      <c r="E5" s="28">
        <v>4</v>
      </c>
      <c r="F5" s="26">
        <v>6.6921296296483957E-4</v>
      </c>
      <c r="G5" s="2">
        <v>4</v>
      </c>
      <c r="H5" s="32">
        <v>403</v>
      </c>
    </row>
    <row r="6" spans="1:11" x14ac:dyDescent="0.2">
      <c r="A6" s="2">
        <v>5</v>
      </c>
      <c r="B6">
        <v>12</v>
      </c>
      <c r="C6" t="s">
        <v>734</v>
      </c>
      <c r="D6" t="s">
        <v>160</v>
      </c>
      <c r="E6" s="28">
        <v>5</v>
      </c>
      <c r="F6" s="26">
        <v>7.2337962963165813E-4</v>
      </c>
      <c r="G6" s="2">
        <v>5</v>
      </c>
      <c r="H6" s="32">
        <v>505</v>
      </c>
    </row>
    <row r="7" spans="1:11" x14ac:dyDescent="0.2">
      <c r="A7" s="2">
        <v>6</v>
      </c>
      <c r="B7">
        <v>1</v>
      </c>
      <c r="C7" t="s">
        <v>491</v>
      </c>
      <c r="D7" t="s">
        <v>486</v>
      </c>
      <c r="E7" s="28">
        <v>5</v>
      </c>
      <c r="F7" s="26">
        <v>7.3865740740947875E-4</v>
      </c>
      <c r="G7" s="2">
        <v>6</v>
      </c>
      <c r="H7" s="32">
        <v>506</v>
      </c>
    </row>
    <row r="8" spans="1:11" x14ac:dyDescent="0.2">
      <c r="A8" s="2">
        <v>7</v>
      </c>
      <c r="B8">
        <v>8</v>
      </c>
      <c r="C8" t="s">
        <v>439</v>
      </c>
      <c r="D8" t="s">
        <v>486</v>
      </c>
      <c r="E8" s="28">
        <v>5</v>
      </c>
      <c r="F8" s="26">
        <v>7.6944444444660212E-4</v>
      </c>
      <c r="G8" s="2">
        <v>7</v>
      </c>
      <c r="H8" s="32">
        <v>507</v>
      </c>
    </row>
    <row r="9" spans="1:11" x14ac:dyDescent="0.2">
      <c r="A9" s="2">
        <v>8</v>
      </c>
      <c r="B9">
        <v>16</v>
      </c>
      <c r="C9" t="s">
        <v>496</v>
      </c>
      <c r="D9" t="s">
        <v>486</v>
      </c>
      <c r="E9" s="28">
        <v>5</v>
      </c>
      <c r="F9" s="26">
        <v>8.0439814815040384E-4</v>
      </c>
      <c r="G9" s="2">
        <v>8</v>
      </c>
      <c r="H9" s="32">
        <v>509</v>
      </c>
    </row>
    <row r="10" spans="1:11" x14ac:dyDescent="0.2">
      <c r="A10" s="2">
        <v>9</v>
      </c>
      <c r="B10">
        <v>3</v>
      </c>
      <c r="C10" t="s">
        <v>489</v>
      </c>
      <c r="D10" t="s">
        <v>210</v>
      </c>
      <c r="E10" s="28">
        <v>9</v>
      </c>
      <c r="F10" s="26">
        <v>7.6967592592808425E-4</v>
      </c>
      <c r="G10" s="2">
        <v>9</v>
      </c>
      <c r="H10" s="32">
        <v>908</v>
      </c>
    </row>
    <row r="11" spans="1:11" x14ac:dyDescent="0.2">
      <c r="A11" s="2">
        <v>10</v>
      </c>
      <c r="B11">
        <v>2</v>
      </c>
      <c r="C11" t="s">
        <v>459</v>
      </c>
      <c r="D11" t="s">
        <v>417</v>
      </c>
      <c r="E11" s="28">
        <v>9</v>
      </c>
      <c r="F11" s="26">
        <v>8.2500000000231347E-4</v>
      </c>
      <c r="G11" s="2">
        <v>10</v>
      </c>
      <c r="H11" s="32">
        <v>910</v>
      </c>
    </row>
    <row r="12" spans="1:11" x14ac:dyDescent="0.2">
      <c r="A12" s="2">
        <v>11</v>
      </c>
      <c r="B12">
        <v>14</v>
      </c>
      <c r="C12" t="s">
        <v>493</v>
      </c>
      <c r="D12" t="s">
        <v>160</v>
      </c>
      <c r="E12" s="28">
        <v>9</v>
      </c>
      <c r="F12" s="26">
        <v>8.8310185185432825E-4</v>
      </c>
      <c r="G12" s="2">
        <v>11</v>
      </c>
      <c r="H12" s="32">
        <v>911</v>
      </c>
    </row>
    <row r="13" spans="1:11" x14ac:dyDescent="0.2">
      <c r="A13" s="2">
        <v>12</v>
      </c>
      <c r="B13">
        <v>10</v>
      </c>
      <c r="C13" t="s">
        <v>732</v>
      </c>
      <c r="D13" t="s">
        <v>417</v>
      </c>
      <c r="E13" s="28">
        <v>9</v>
      </c>
      <c r="F13" s="26">
        <v>8.98611111113631E-4</v>
      </c>
      <c r="G13" s="2">
        <v>12</v>
      </c>
      <c r="H13" s="32">
        <v>912</v>
      </c>
    </row>
    <row r="14" spans="1:11" x14ac:dyDescent="0.2">
      <c r="A14" s="2">
        <v>13</v>
      </c>
      <c r="B14">
        <v>21</v>
      </c>
      <c r="C14" t="s">
        <v>736</v>
      </c>
      <c r="D14" t="s">
        <v>406</v>
      </c>
      <c r="E14" s="28">
        <v>9</v>
      </c>
      <c r="F14" s="26">
        <v>9.1493055555812121E-4</v>
      </c>
      <c r="G14" s="2">
        <v>13</v>
      </c>
      <c r="H14" s="32">
        <v>913</v>
      </c>
    </row>
    <row r="15" spans="1:11" x14ac:dyDescent="0.2">
      <c r="A15" s="2">
        <v>14</v>
      </c>
      <c r="B15">
        <v>5</v>
      </c>
      <c r="C15" t="s">
        <v>730</v>
      </c>
      <c r="D15" t="s">
        <v>211</v>
      </c>
      <c r="E15" s="28">
        <v>9</v>
      </c>
      <c r="F15" s="26">
        <v>9.1944444444702275E-4</v>
      </c>
      <c r="G15" s="2">
        <v>14</v>
      </c>
      <c r="H15" s="32">
        <v>914</v>
      </c>
    </row>
    <row r="16" spans="1:11" x14ac:dyDescent="0.2">
      <c r="A16" s="2">
        <v>15</v>
      </c>
      <c r="B16">
        <v>4</v>
      </c>
      <c r="C16" t="s">
        <v>490</v>
      </c>
      <c r="D16" t="s">
        <v>486</v>
      </c>
      <c r="E16" s="28">
        <v>9</v>
      </c>
      <c r="F16" s="26">
        <v>9.3217592592853993E-4</v>
      </c>
      <c r="G16" s="2">
        <v>15</v>
      </c>
      <c r="H16" s="32">
        <v>915</v>
      </c>
    </row>
    <row r="17" spans="1:8" x14ac:dyDescent="0.2">
      <c r="A17" s="2">
        <v>16</v>
      </c>
      <c r="B17">
        <v>17</v>
      </c>
      <c r="C17" t="s">
        <v>452</v>
      </c>
      <c r="D17" t="s">
        <v>167</v>
      </c>
      <c r="E17" s="28">
        <v>9</v>
      </c>
      <c r="F17" s="26">
        <v>4.5278935185312161E-3</v>
      </c>
      <c r="G17" s="2">
        <v>16</v>
      </c>
      <c r="H17" s="32">
        <v>916</v>
      </c>
    </row>
    <row r="18" spans="1:8" x14ac:dyDescent="0.2">
      <c r="A18" s="2">
        <v>17</v>
      </c>
      <c r="B18">
        <v>6</v>
      </c>
      <c r="C18" t="s">
        <v>451</v>
      </c>
      <c r="D18" t="s">
        <v>167</v>
      </c>
      <c r="E18" s="28">
        <v>17</v>
      </c>
      <c r="F18" s="26">
        <v>4.7790509259393269E-3</v>
      </c>
      <c r="G18" s="2">
        <v>17</v>
      </c>
      <c r="H18" s="32">
        <v>1717</v>
      </c>
    </row>
    <row r="19" spans="1:8" x14ac:dyDescent="0.2">
      <c r="B19">
        <v>18</v>
      </c>
      <c r="C19" t="s">
        <v>492</v>
      </c>
      <c r="D19" t="s">
        <v>409</v>
      </c>
      <c r="E19" s="28" t="s">
        <v>419</v>
      </c>
      <c r="F19" s="26" t="s">
        <v>419</v>
      </c>
    </row>
    <row r="20" spans="1:8" x14ac:dyDescent="0.2">
      <c r="B20">
        <v>13</v>
      </c>
      <c r="C20" t="s">
        <v>437</v>
      </c>
      <c r="D20" t="s">
        <v>486</v>
      </c>
      <c r="E20" s="28" t="s">
        <v>419</v>
      </c>
      <c r="F20" s="26" t="s">
        <v>419</v>
      </c>
    </row>
    <row r="21" spans="1:8" x14ac:dyDescent="0.2">
      <c r="B21">
        <v>20</v>
      </c>
      <c r="C21" t="s">
        <v>474</v>
      </c>
      <c r="D21" t="s">
        <v>162</v>
      </c>
      <c r="E21" s="28" t="s">
        <v>419</v>
      </c>
      <c r="F21" s="26" t="s">
        <v>419</v>
      </c>
    </row>
  </sheetData>
  <sortState xmlns:xlrd2="http://schemas.microsoft.com/office/spreadsheetml/2017/richdata2" ref="A2:K2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2">
    <tabColor theme="3" tint="0.79998168889431442"/>
    <pageSetUpPr fitToPage="1"/>
  </sheetPr>
  <dimension ref="A1:K21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31.33203125" bestFit="1" customWidth="1"/>
    <col min="5" max="5" width="12.6640625" customWidth="1"/>
  </cols>
  <sheetData>
    <row r="1" spans="1:11" s="27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" t="s">
        <v>27</v>
      </c>
      <c r="K1" s="27" t="s">
        <v>431</v>
      </c>
    </row>
    <row r="2" spans="1:11" x14ac:dyDescent="0.2">
      <c r="A2" s="2">
        <v>1</v>
      </c>
      <c r="B2">
        <v>15</v>
      </c>
      <c r="C2" t="s">
        <v>494</v>
      </c>
      <c r="D2" t="str">
        <f>VLOOKUP($C2,'[1]Liste Inscrits'!$1:$1048576,4,0)</f>
        <v>CE Rhône Alpes</v>
      </c>
      <c r="E2">
        <v>1</v>
      </c>
      <c r="F2" s="34"/>
      <c r="G2" s="34"/>
      <c r="K2">
        <f>VLOOKUP($C2,'[1]Liste Inscrits'!$1:$1048576,5,0)</f>
        <v>13739594</v>
      </c>
    </row>
    <row r="3" spans="1:11" x14ac:dyDescent="0.2">
      <c r="A3" s="2">
        <v>2</v>
      </c>
      <c r="B3">
        <v>19</v>
      </c>
      <c r="C3" t="s">
        <v>735</v>
      </c>
      <c r="D3" t="str">
        <f>VLOOKUP($C3,'[1]Liste Inscrits'!$1:$1048576,4,0)</f>
        <v>CE Rhône Alpes</v>
      </c>
      <c r="E3">
        <v>2</v>
      </c>
      <c r="F3" s="34"/>
      <c r="G3" s="34"/>
      <c r="K3">
        <f>VLOOKUP($C3,'[1]Liste Inscrits'!$1:$1048576,5,0)</f>
        <v>15896600</v>
      </c>
    </row>
    <row r="4" spans="1:11" x14ac:dyDescent="0.2">
      <c r="A4" s="2">
        <v>3</v>
      </c>
      <c r="B4">
        <v>11</v>
      </c>
      <c r="C4" t="s">
        <v>733</v>
      </c>
      <c r="D4" t="str">
        <f>VLOOKUP($C4,'[1]Liste Inscrits'!$1:$1048576,4,0)</f>
        <v>CE Côte d'Azur</v>
      </c>
      <c r="E4">
        <v>3</v>
      </c>
      <c r="F4" s="34"/>
      <c r="G4" s="34"/>
      <c r="K4">
        <f>VLOOKUP($C4,'[1]Liste Inscrits'!$1:$1048576,5,0)</f>
        <v>15517234</v>
      </c>
    </row>
    <row r="5" spans="1:11" x14ac:dyDescent="0.2">
      <c r="A5" s="2">
        <v>4</v>
      </c>
      <c r="B5">
        <v>7</v>
      </c>
      <c r="C5" t="s">
        <v>731</v>
      </c>
      <c r="D5" t="str">
        <f>VLOOKUP($C5,'[1]Liste Inscrits'!$1:$1048576,4,0)</f>
        <v>BP Auvergne Rhône Alpes</v>
      </c>
      <c r="E5">
        <v>4</v>
      </c>
      <c r="F5" s="34"/>
      <c r="G5" s="34"/>
      <c r="K5">
        <f>VLOOKUP($C5,'[1]Liste Inscrits'!$1:$1048576,5,0)</f>
        <v>12778311</v>
      </c>
    </row>
    <row r="6" spans="1:11" x14ac:dyDescent="0.2">
      <c r="A6" s="2">
        <v>5</v>
      </c>
      <c r="B6">
        <v>1</v>
      </c>
      <c r="C6" t="s">
        <v>491</v>
      </c>
      <c r="D6" t="str">
        <f>VLOOKUP($C6,'[1]Liste Inscrits'!$1:$1048576,4,0)</f>
        <v>BPCE SA</v>
      </c>
      <c r="E6">
        <v>5</v>
      </c>
      <c r="F6" s="34"/>
      <c r="G6" s="34"/>
      <c r="K6">
        <f>VLOOKUP($C6,'[1]Liste Inscrits'!$1:$1048576,5,0)</f>
        <v>12245882</v>
      </c>
    </row>
    <row r="7" spans="1:11" x14ac:dyDescent="0.2">
      <c r="A7" s="2">
        <v>5</v>
      </c>
      <c r="B7">
        <v>8</v>
      </c>
      <c r="C7" t="s">
        <v>439</v>
      </c>
      <c r="D7" t="str">
        <f>VLOOKUP($C7,'[1]Liste Inscrits'!$1:$1048576,4,0)</f>
        <v>BPCE SA</v>
      </c>
      <c r="E7">
        <v>5</v>
      </c>
      <c r="F7" s="34"/>
      <c r="G7" s="34"/>
      <c r="K7">
        <f>VLOOKUP($C7,'[1]Liste Inscrits'!$1:$1048576,5,0)</f>
        <v>13780138</v>
      </c>
    </row>
    <row r="8" spans="1:11" x14ac:dyDescent="0.2">
      <c r="A8" s="2">
        <v>5</v>
      </c>
      <c r="B8">
        <v>12</v>
      </c>
      <c r="C8" t="s">
        <v>734</v>
      </c>
      <c r="D8" t="str">
        <f>VLOOKUP($C8,'[1]Liste Inscrits'!$1:$1048576,4,0)</f>
        <v>CE Auvergne Limousin</v>
      </c>
      <c r="E8">
        <v>5</v>
      </c>
      <c r="F8" s="34"/>
      <c r="G8" s="34"/>
      <c r="K8">
        <f>VLOOKUP($C8,'[1]Liste Inscrits'!$1:$1048576,5,0)</f>
        <v>11674845</v>
      </c>
    </row>
    <row r="9" spans="1:11" x14ac:dyDescent="0.2">
      <c r="A9" s="2">
        <v>5</v>
      </c>
      <c r="B9">
        <v>16</v>
      </c>
      <c r="C9" t="s">
        <v>496</v>
      </c>
      <c r="D9" t="str">
        <f>VLOOKUP($C9,'[1]Liste Inscrits'!$1:$1048576,4,0)</f>
        <v>BPCE SA</v>
      </c>
      <c r="E9">
        <v>5</v>
      </c>
      <c r="F9" s="34"/>
      <c r="G9" s="34"/>
      <c r="K9">
        <f>VLOOKUP($C9,'[1]Liste Inscrits'!$1:$1048576,5,0)</f>
        <v>13780223</v>
      </c>
    </row>
    <row r="10" spans="1:11" x14ac:dyDescent="0.2">
      <c r="A10" s="2">
        <v>9</v>
      </c>
      <c r="B10">
        <v>2</v>
      </c>
      <c r="C10" t="s">
        <v>459</v>
      </c>
      <c r="D10" t="str">
        <f>VLOOKUP($C10,'[1]Liste Inscrits'!$1:$1048576,4,0)</f>
        <v>BP Auvergne Rhône Alpes</v>
      </c>
      <c r="E10">
        <v>9</v>
      </c>
      <c r="F10" s="34"/>
      <c r="G10" s="34"/>
      <c r="K10">
        <f>VLOOKUP($C10,'[1]Liste Inscrits'!$1:$1048576,5,0)</f>
        <v>11609937</v>
      </c>
    </row>
    <row r="11" spans="1:11" x14ac:dyDescent="0.2">
      <c r="A11" s="2">
        <v>9</v>
      </c>
      <c r="B11">
        <v>3</v>
      </c>
      <c r="C11" t="s">
        <v>489</v>
      </c>
      <c r="D11" t="str">
        <f>VLOOKUP($C11,'[1]Liste Inscrits'!$1:$1048576,4,0)</f>
        <v>CE Aquitaine Poitou Charentes</v>
      </c>
      <c r="E11">
        <v>9</v>
      </c>
      <c r="F11" s="34"/>
      <c r="G11" s="34"/>
      <c r="K11">
        <f>VLOOKUP($C11,'[1]Liste Inscrits'!$1:$1048576,5,0)</f>
        <v>11605846</v>
      </c>
    </row>
    <row r="12" spans="1:11" x14ac:dyDescent="0.2">
      <c r="A12" s="2">
        <v>9</v>
      </c>
      <c r="B12">
        <v>4</v>
      </c>
      <c r="C12" t="s">
        <v>490</v>
      </c>
      <c r="D12" t="str">
        <f>VLOOKUP($C12,'[1]Liste Inscrits'!$1:$1048576,4,0)</f>
        <v>BPCE SA</v>
      </c>
      <c r="E12">
        <v>9</v>
      </c>
      <c r="F12" s="34"/>
      <c r="G12" s="34"/>
      <c r="K12">
        <f>VLOOKUP($C12,'[1]Liste Inscrits'!$1:$1048576,5,0)</f>
        <v>13781022</v>
      </c>
    </row>
    <row r="13" spans="1:11" x14ac:dyDescent="0.2">
      <c r="A13" s="2">
        <v>9</v>
      </c>
      <c r="B13">
        <v>5</v>
      </c>
      <c r="C13" t="s">
        <v>730</v>
      </c>
      <c r="D13" t="str">
        <f>VLOOKUP($C13,'[1]Liste Inscrits'!$1:$1048576,4,0)</f>
        <v>CE Rhône Alpes</v>
      </c>
      <c r="E13">
        <v>9</v>
      </c>
      <c r="F13" s="34"/>
      <c r="G13" s="34"/>
      <c r="K13">
        <f>VLOOKUP($C13,'[1]Liste Inscrits'!$1:$1048576,5,0)</f>
        <v>13736403</v>
      </c>
    </row>
    <row r="14" spans="1:11" x14ac:dyDescent="0.2">
      <c r="A14" s="2">
        <v>9</v>
      </c>
      <c r="B14">
        <v>10</v>
      </c>
      <c r="C14" t="s">
        <v>732</v>
      </c>
      <c r="D14" t="str">
        <f>VLOOKUP($C14,'[1]Liste Inscrits'!$1:$1048576,4,0)</f>
        <v>BP Auvergne Rhône Alpes</v>
      </c>
      <c r="E14">
        <v>9</v>
      </c>
      <c r="F14" s="34"/>
      <c r="G14" s="34"/>
      <c r="K14">
        <f>VLOOKUP($C14,'[1]Liste Inscrits'!$1:$1048576,5,0)</f>
        <v>12773130</v>
      </c>
    </row>
    <row r="15" spans="1:11" x14ac:dyDescent="0.2">
      <c r="A15" s="2">
        <v>9</v>
      </c>
      <c r="B15">
        <v>14</v>
      </c>
      <c r="C15" t="s">
        <v>493</v>
      </c>
      <c r="D15" t="str">
        <f>VLOOKUP($C15,'[1]Liste Inscrits'!$1:$1048576,4,0)</f>
        <v>CE Auvergne Limousin</v>
      </c>
      <c r="E15">
        <v>9</v>
      </c>
      <c r="F15" s="34"/>
      <c r="G15" s="34"/>
      <c r="K15">
        <f>VLOOKUP($C15,'[1]Liste Inscrits'!$1:$1048576,5,0)</f>
        <v>13784113</v>
      </c>
    </row>
    <row r="16" spans="1:11" x14ac:dyDescent="0.2">
      <c r="A16" s="2">
        <v>9</v>
      </c>
      <c r="B16">
        <v>17</v>
      </c>
      <c r="C16" t="s">
        <v>452</v>
      </c>
      <c r="D16" t="str">
        <f>VLOOKUP($C16,'[1]Liste Inscrits'!$1:$1048576,4,0)</f>
        <v>CE Provence Alpes Corse</v>
      </c>
      <c r="E16">
        <v>9</v>
      </c>
      <c r="F16" s="34"/>
      <c r="G16" s="34"/>
      <c r="K16">
        <f>VLOOKUP($C16,'[1]Liste Inscrits'!$1:$1048576,5,0)</f>
        <v>11621995</v>
      </c>
    </row>
    <row r="17" spans="1:11" x14ac:dyDescent="0.2">
      <c r="A17" s="2">
        <v>9</v>
      </c>
      <c r="B17">
        <v>21</v>
      </c>
      <c r="C17" t="s">
        <v>736</v>
      </c>
      <c r="D17" t="str">
        <f>VLOOKUP($C17,'[1]Liste Inscrits'!$1:$1048576,4,0)</f>
        <v>Banque Palatine</v>
      </c>
      <c r="E17">
        <v>9</v>
      </c>
      <c r="F17" s="34"/>
      <c r="G17" s="34"/>
      <c r="K17">
        <f>VLOOKUP($C17,'[1]Liste Inscrits'!$1:$1048576,5,0)</f>
        <v>15759885</v>
      </c>
    </row>
    <row r="18" spans="1:11" x14ac:dyDescent="0.2">
      <c r="A18" s="2">
        <v>17</v>
      </c>
      <c r="B18">
        <v>6</v>
      </c>
      <c r="C18" t="s">
        <v>451</v>
      </c>
      <c r="D18" t="str">
        <f>VLOOKUP($C18,'[1]Liste Inscrits'!$1:$1048576,4,0)</f>
        <v>CE Provence Alpes Corse</v>
      </c>
      <c r="E18">
        <v>17</v>
      </c>
      <c r="F18" s="34"/>
      <c r="G18" s="34"/>
      <c r="K18">
        <f>VLOOKUP($C18,'[1]Liste Inscrits'!$1:$1048576,5,0)</f>
        <v>11619230</v>
      </c>
    </row>
    <row r="19" spans="1:11" x14ac:dyDescent="0.2">
      <c r="B19">
        <v>13</v>
      </c>
      <c r="C19" t="s">
        <v>437</v>
      </c>
      <c r="D19" t="str">
        <f>VLOOKUP($C19,'[1]Liste Inscrits'!$1:$1048576,4,0)</f>
        <v>BPCE SA</v>
      </c>
      <c r="E19" t="s">
        <v>419</v>
      </c>
      <c r="F19" s="34"/>
      <c r="G19" s="34"/>
      <c r="K19">
        <f>VLOOKUP($C19,'[1]Liste Inscrits'!$1:$1048576,5,0)</f>
        <v>12255748</v>
      </c>
    </row>
    <row r="20" spans="1:11" x14ac:dyDescent="0.2">
      <c r="B20">
        <v>18</v>
      </c>
      <c r="C20" t="s">
        <v>492</v>
      </c>
      <c r="D20" t="str">
        <f>VLOOKUP($C20,'[1]Liste Inscrits'!$1:$1048576,4,0)</f>
        <v>BPCE IT</v>
      </c>
      <c r="E20" t="s">
        <v>419</v>
      </c>
      <c r="F20" s="34"/>
      <c r="G20" s="34"/>
      <c r="K20">
        <f>VLOOKUP($C20,'[1]Liste Inscrits'!$1:$1048576,5,0)</f>
        <v>11610219</v>
      </c>
    </row>
    <row r="21" spans="1:11" x14ac:dyDescent="0.2">
      <c r="B21">
        <v>20</v>
      </c>
      <c r="C21" t="s">
        <v>474</v>
      </c>
      <c r="D21" t="str">
        <f>VLOOKUP($C21,'[1]Liste Inscrits'!$1:$1048576,4,0)</f>
        <v>CE Côte d'Azur</v>
      </c>
      <c r="E21" t="s">
        <v>419</v>
      </c>
      <c r="F21" s="34"/>
      <c r="G21" s="34"/>
      <c r="K21">
        <f>VLOOKUP($C21,'[1]Liste Inscrits'!$1:$1048576,5,0)</f>
        <v>12504102</v>
      </c>
    </row>
  </sheetData>
  <sortState xmlns:xlrd2="http://schemas.microsoft.com/office/spreadsheetml/2017/richdata2" ref="A2:K23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D9504-2E25-44C6-94D9-CCAF66FB2497}">
  <sheetPr>
    <pageSetUpPr fitToPage="1"/>
  </sheetPr>
  <dimension ref="A3:L29"/>
  <sheetViews>
    <sheetView zoomScale="69" zoomScaleNormal="69" workbookViewId="0">
      <selection activeCell="A3" sqref="A3:G3"/>
    </sheetView>
  </sheetViews>
  <sheetFormatPr baseColWidth="10" defaultColWidth="13.5" defaultRowHeight="15" x14ac:dyDescent="0.25"/>
  <cols>
    <col min="1" max="1" width="14.33203125" style="66" bestFit="1" customWidth="1"/>
    <col min="2" max="2" width="11" style="66" bestFit="1" customWidth="1"/>
    <col min="3" max="3" width="34.1640625" style="66" bestFit="1" customWidth="1"/>
    <col min="4" max="4" width="36.1640625" style="66" bestFit="1" customWidth="1"/>
    <col min="5" max="5" width="10.6640625" style="66" customWidth="1"/>
    <col min="6" max="6" width="11" style="66" bestFit="1" customWidth="1"/>
    <col min="7" max="7" width="34.1640625" style="66" bestFit="1" customWidth="1"/>
    <col min="8" max="8" width="36.1640625" style="66" bestFit="1" customWidth="1"/>
    <col min="9" max="9" width="22.33203125" style="66" bestFit="1" customWidth="1"/>
    <col min="10" max="10" width="11" style="66" bestFit="1" customWidth="1"/>
    <col min="11" max="11" width="34.1640625" style="66" bestFit="1" customWidth="1"/>
    <col min="12" max="12" width="36.1640625" style="66" bestFit="1" customWidth="1"/>
    <col min="13" max="16384" width="13.5" style="66"/>
  </cols>
  <sheetData>
    <row r="3" spans="1:12" ht="46.5" x14ac:dyDescent="0.7">
      <c r="A3" s="88" t="s">
        <v>934</v>
      </c>
      <c r="B3" s="88"/>
      <c r="C3" s="88"/>
      <c r="D3" s="88"/>
      <c r="E3" s="64"/>
      <c r="F3" s="88"/>
      <c r="G3" s="88"/>
      <c r="H3" s="88"/>
      <c r="I3" s="65"/>
      <c r="J3" s="88"/>
      <c r="K3" s="88"/>
      <c r="L3" s="88"/>
    </row>
    <row r="4" spans="1:12" ht="15" customHeight="1" x14ac:dyDescent="0.7">
      <c r="I4" s="65"/>
    </row>
    <row r="5" spans="1:12" ht="15" customHeight="1" x14ac:dyDescent="0.7">
      <c r="I5" s="67"/>
    </row>
    <row r="6" spans="1:12" ht="28.5" x14ac:dyDescent="0.45">
      <c r="A6" s="89" t="s">
        <v>935</v>
      </c>
      <c r="B6" s="89"/>
      <c r="C6" s="89"/>
      <c r="D6" s="89"/>
      <c r="E6" s="68"/>
      <c r="F6" s="89" t="s">
        <v>936</v>
      </c>
      <c r="G6" s="89"/>
      <c r="H6" s="89"/>
      <c r="I6" s="90" t="s">
        <v>937</v>
      </c>
      <c r="J6" s="90"/>
      <c r="K6" s="90"/>
      <c r="L6" s="90"/>
    </row>
    <row r="7" spans="1:12" s="69" customFormat="1" ht="33.75" customHeight="1" thickBot="1" x14ac:dyDescent="0.25">
      <c r="A7" s="69" t="s">
        <v>938</v>
      </c>
      <c r="B7" s="69" t="s">
        <v>939</v>
      </c>
      <c r="C7" s="69" t="s">
        <v>940</v>
      </c>
      <c r="D7" s="69" t="s">
        <v>941</v>
      </c>
      <c r="F7" s="69" t="s">
        <v>939</v>
      </c>
      <c r="G7" s="69" t="s">
        <v>940</v>
      </c>
      <c r="H7" s="69" t="s">
        <v>941</v>
      </c>
      <c r="J7" s="69" t="s">
        <v>939</v>
      </c>
      <c r="K7" s="69" t="s">
        <v>940</v>
      </c>
      <c r="L7" s="69" t="s">
        <v>941</v>
      </c>
    </row>
    <row r="8" spans="1:12" s="75" customFormat="1" ht="22.5" customHeight="1" x14ac:dyDescent="0.2">
      <c r="A8" s="70">
        <v>1</v>
      </c>
      <c r="B8" s="71">
        <f>VLOOKUP($A8,'Surf Qualif Femme'!$A:$D,2,0)</f>
        <v>19</v>
      </c>
      <c r="C8" s="72" t="str">
        <f>VLOOKUP($A8,'Surf Qualif Femme'!$A:$D,3,0)</f>
        <v>ARNAUD ORIANE</v>
      </c>
      <c r="D8" s="73" t="str">
        <f>VLOOKUP($A8,'Surf Qualif Femme'!$A:$D,4,0)</f>
        <v>CE Rhône Alpes</v>
      </c>
      <c r="E8" s="74"/>
      <c r="F8" s="69"/>
      <c r="G8" s="69"/>
      <c r="H8" s="69"/>
      <c r="I8" s="74"/>
      <c r="J8" s="69"/>
      <c r="K8" s="69"/>
      <c r="L8" s="69"/>
    </row>
    <row r="9" spans="1:12" s="75" customFormat="1" ht="22.5" customHeight="1" x14ac:dyDescent="0.2">
      <c r="A9" s="76">
        <v>16</v>
      </c>
      <c r="B9" s="69">
        <f>VLOOKUP($A9,'Surf Qualif Femme'!$A:$D,2,0)</f>
        <v>17</v>
      </c>
      <c r="C9" s="74" t="str">
        <f>VLOOKUP($A9,'Surf Qualif Femme'!$A:$D,3,0)</f>
        <v>BORRELLY LEA</v>
      </c>
      <c r="D9" s="77" t="str">
        <f>VLOOKUP($A9,'Surf Qualif Femme'!$A:$D,4,0)</f>
        <v>CE Provence Alpes Corse</v>
      </c>
      <c r="E9" s="78"/>
      <c r="F9" s="69"/>
      <c r="G9" s="69"/>
      <c r="H9" s="69"/>
      <c r="I9" s="74"/>
      <c r="J9" s="69"/>
      <c r="K9" s="69"/>
      <c r="L9" s="69"/>
    </row>
    <row r="10" spans="1:12" s="75" customFormat="1" ht="22.5" customHeight="1" thickBot="1" x14ac:dyDescent="0.25">
      <c r="A10" s="76">
        <v>8</v>
      </c>
      <c r="B10" s="69">
        <f>VLOOKUP($A10,'Surf Qualif Femme'!$A:$D,2,0)</f>
        <v>3</v>
      </c>
      <c r="C10" s="74" t="str">
        <f>VLOOKUP($A10,'Surf Qualif Femme'!$A:$D,3,0)</f>
        <v>LAURA ODILE</v>
      </c>
      <c r="D10" s="77" t="str">
        <f>VLOOKUP($A10,'Surf Qualif Femme'!$A:$D,4,0)</f>
        <v>CE Aquitaine Poitou Charentes</v>
      </c>
      <c r="E10" s="74"/>
      <c r="F10" s="69"/>
      <c r="G10" s="69"/>
      <c r="H10" s="69"/>
      <c r="I10" s="74"/>
      <c r="J10" s="69"/>
      <c r="K10" s="69"/>
      <c r="L10" s="69"/>
    </row>
    <row r="11" spans="1:12" s="75" customFormat="1" ht="22.5" customHeight="1" thickBot="1" x14ac:dyDescent="0.25">
      <c r="A11" s="79">
        <v>9</v>
      </c>
      <c r="B11" s="80">
        <f>VLOOKUP($A11,'Surf Qualif Femme'!$A:$D,2,0)</f>
        <v>16</v>
      </c>
      <c r="C11" s="81" t="str">
        <f>VLOOKUP($A11,'Surf Qualif Femme'!$A:$D,3,0)</f>
        <v>GAROFALO CAMILLE</v>
      </c>
      <c r="D11" s="82" t="str">
        <f>VLOOKUP($A11,'Surf Qualif Femme'!$A:$D,4,0)</f>
        <v>BPCE SA</v>
      </c>
      <c r="E11" s="74"/>
      <c r="F11" s="70">
        <v>19</v>
      </c>
      <c r="G11" s="72" t="str">
        <f>VLOOKUP($F11,'Surf Qualif Femme'!$B:$D,2,0)</f>
        <v>ARNAUD ORIANE</v>
      </c>
      <c r="H11" s="73" t="str">
        <f>VLOOKUP($F11,'Surf Qualif Femme'!$B:$D,3,0)</f>
        <v>CE Rhône Alpes</v>
      </c>
      <c r="I11" s="74"/>
    </row>
    <row r="12" spans="1:12" s="75" customFormat="1" ht="22.5" customHeight="1" x14ac:dyDescent="0.2">
      <c r="A12" s="69"/>
      <c r="B12" s="69"/>
      <c r="C12" s="74"/>
      <c r="D12" s="74"/>
      <c r="E12" s="74"/>
      <c r="F12" s="76">
        <v>11</v>
      </c>
      <c r="G12" s="74" t="str">
        <f>VLOOKUP($F12,'Surf Qualif Femme'!$B:$D,2,0)</f>
        <v>ORUS CHARLOTTE</v>
      </c>
      <c r="H12" s="77" t="str">
        <f>VLOOKUP($F12,'Surf Qualif Femme'!$B:$D,3,0)</f>
        <v>CE Côte d'Azur</v>
      </c>
      <c r="I12" s="74"/>
    </row>
    <row r="13" spans="1:12" s="75" customFormat="1" ht="22.5" customHeight="1" thickBot="1" x14ac:dyDescent="0.25">
      <c r="A13" s="69"/>
      <c r="B13" s="69"/>
      <c r="C13" s="74"/>
      <c r="D13" s="74"/>
      <c r="E13" s="74"/>
      <c r="F13" s="76">
        <v>12</v>
      </c>
      <c r="G13" s="74" t="str">
        <f>VLOOKUP($F13,'Surf Qualif Femme'!$B:$D,2,0)</f>
        <v>BRUN CÉLINE</v>
      </c>
      <c r="H13" s="77" t="str">
        <f>VLOOKUP($F13,'Surf Qualif Femme'!$B:$D,3,0)</f>
        <v>CE Auvergne Limousin</v>
      </c>
      <c r="I13" s="74"/>
    </row>
    <row r="14" spans="1:12" s="75" customFormat="1" ht="22.5" customHeight="1" thickBot="1" x14ac:dyDescent="0.25">
      <c r="A14" s="70">
        <v>4</v>
      </c>
      <c r="B14" s="71">
        <f>VLOOKUP($A14,'Surf Qualif Femme'!$A:$D,2,0)</f>
        <v>11</v>
      </c>
      <c r="C14" s="72" t="str">
        <f>VLOOKUP($A14,'Surf Qualif Femme'!$A:$D,3,0)</f>
        <v>ORUS CHARLOTTE</v>
      </c>
      <c r="D14" s="73" t="str">
        <f>VLOOKUP($A14,'Surf Qualif Femme'!$A:$D,4,0)</f>
        <v>CE Côte d'Azur</v>
      </c>
      <c r="E14" s="74"/>
      <c r="F14" s="79">
        <v>16</v>
      </c>
      <c r="G14" s="81" t="str">
        <f>VLOOKUP($F14,'Surf Qualif Femme'!$B:$D,2,0)</f>
        <v>GAROFALO CAMILLE</v>
      </c>
      <c r="H14" s="82" t="str">
        <f>VLOOKUP($F14,'Surf Qualif Femme'!$B:$D,3,0)</f>
        <v>BPCE SA</v>
      </c>
      <c r="I14" s="74"/>
    </row>
    <row r="15" spans="1:12" s="75" customFormat="1" ht="22.5" customHeight="1" x14ac:dyDescent="0.2">
      <c r="A15" s="76">
        <v>13</v>
      </c>
      <c r="B15" s="69">
        <f>VLOOKUP($A15,'Surf Qualif Femme'!$A:$D,2,0)</f>
        <v>21</v>
      </c>
      <c r="C15" s="74" t="str">
        <f>VLOOKUP($A15,'Surf Qualif Femme'!$A:$D,3,0)</f>
        <v>GIRAUD SOPHIE</v>
      </c>
      <c r="D15" s="77" t="str">
        <f>VLOOKUP($A15,'Surf Qualif Femme'!$A:$D,4,0)</f>
        <v>Banque Palatine</v>
      </c>
      <c r="E15" s="74"/>
      <c r="F15" s="69"/>
      <c r="G15" s="74"/>
      <c r="H15" s="74"/>
      <c r="J15" s="69"/>
      <c r="K15" s="74"/>
      <c r="L15" s="74"/>
    </row>
    <row r="16" spans="1:12" s="75" customFormat="1" ht="22.5" customHeight="1" thickBot="1" x14ac:dyDescent="0.25">
      <c r="A16" s="76">
        <v>5</v>
      </c>
      <c r="B16" s="69">
        <f>VLOOKUP($A16,'Surf Qualif Femme'!$A:$D,2,0)</f>
        <v>12</v>
      </c>
      <c r="C16" s="74" t="str">
        <f>VLOOKUP($A16,'Surf Qualif Femme'!$A:$D,3,0)</f>
        <v>BRUN CÉLINE</v>
      </c>
      <c r="D16" s="77" t="str">
        <f>VLOOKUP($A16,'Surf Qualif Femme'!$A:$D,4,0)</f>
        <v>CE Auvergne Limousin</v>
      </c>
      <c r="E16" s="74"/>
      <c r="F16" s="74"/>
      <c r="G16" s="74"/>
      <c r="J16" s="74"/>
      <c r="K16" s="74"/>
    </row>
    <row r="17" spans="1:12" s="75" customFormat="1" ht="22.5" customHeight="1" thickBot="1" x14ac:dyDescent="0.25">
      <c r="A17" s="79">
        <v>12</v>
      </c>
      <c r="B17" s="80">
        <f>VLOOKUP($A17,'Surf Qualif Femme'!$A:$D,2,0)</f>
        <v>10</v>
      </c>
      <c r="C17" s="81" t="str">
        <f>VLOOKUP($A17,'Surf Qualif Femme'!$A:$D,3,0)</f>
        <v>CROSNIER CAROLINE</v>
      </c>
      <c r="D17" s="82" t="str">
        <f>VLOOKUP($A17,'Surf Qualif Femme'!$A:$D,4,0)</f>
        <v>BP Auvergne Rhône Alpes</v>
      </c>
      <c r="E17" s="74"/>
      <c r="F17" s="74"/>
      <c r="G17" s="74"/>
      <c r="J17" s="70">
        <v>15</v>
      </c>
      <c r="K17" s="72" t="str">
        <f>VLOOKUP($J17,'Surf Qualif Femme'!$B:$D,2,0)</f>
        <v>MEYE TAFALLA MARIE</v>
      </c>
      <c r="L17" s="73" t="str">
        <f>VLOOKUP($J17,'Surf Qualif Femme'!$B:$D,3,0)</f>
        <v>CE Rhône Alpes</v>
      </c>
    </row>
    <row r="18" spans="1:12" s="75" customFormat="1" ht="22.5" customHeight="1" x14ac:dyDescent="0.2">
      <c r="A18" s="69"/>
      <c r="B18" s="69"/>
      <c r="C18" s="74"/>
      <c r="D18" s="74"/>
      <c r="E18" s="74"/>
      <c r="F18" s="74"/>
      <c r="G18" s="74"/>
      <c r="J18" s="76">
        <v>7</v>
      </c>
      <c r="K18" s="74" t="str">
        <f>VLOOKUP($J18,'Surf Qualif Femme'!$B:$D,2,0)</f>
        <v>HENRY CHRISTEL</v>
      </c>
      <c r="L18" s="77" t="str">
        <f>VLOOKUP($J18,'Surf Qualif Femme'!$B:$D,3,0)</f>
        <v>BP Auvergne Rhône Alpes</v>
      </c>
    </row>
    <row r="19" spans="1:12" s="75" customFormat="1" ht="22.5" customHeight="1" thickBot="1" x14ac:dyDescent="0.25">
      <c r="A19" s="69"/>
      <c r="B19" s="69"/>
      <c r="C19" s="74"/>
      <c r="D19" s="74"/>
      <c r="E19" s="74"/>
      <c r="F19" s="74"/>
      <c r="G19" s="74"/>
      <c r="J19" s="76">
        <v>11</v>
      </c>
      <c r="K19" s="74" t="str">
        <f>VLOOKUP($J19,'Surf Qualif Femme'!$B:$D,2,0)</f>
        <v>ORUS CHARLOTTE</v>
      </c>
      <c r="L19" s="77" t="str">
        <f>VLOOKUP($J19,'Surf Qualif Femme'!$B:$D,3,0)</f>
        <v>CE Côte d'Azur</v>
      </c>
    </row>
    <row r="20" spans="1:12" s="75" customFormat="1" ht="22.5" customHeight="1" thickBot="1" x14ac:dyDescent="0.25">
      <c r="A20" s="70">
        <v>3</v>
      </c>
      <c r="B20" s="71">
        <f>VLOOKUP($A20,'Surf Qualif Femme'!$A:$D,2,0)</f>
        <v>7</v>
      </c>
      <c r="C20" s="72" t="str">
        <f>VLOOKUP($A20,'Surf Qualif Femme'!$A:$D,3,0)</f>
        <v>HENRY CHRISTEL</v>
      </c>
      <c r="D20" s="73" t="str">
        <f>VLOOKUP($A20,'Surf Qualif Femme'!$A:$D,4,0)</f>
        <v>BP Auvergne Rhône Alpes</v>
      </c>
      <c r="E20" s="74"/>
      <c r="F20" s="74"/>
      <c r="G20" s="74"/>
      <c r="J20" s="79">
        <v>7</v>
      </c>
      <c r="K20" s="81" t="str">
        <f>VLOOKUP($J20,'Surf Qualif Femme'!$B:$D,2,0)</f>
        <v>HENRY CHRISTEL</v>
      </c>
      <c r="L20" s="82" t="str">
        <f>VLOOKUP($J20,'Surf Qualif Femme'!$B:$D,3,0)</f>
        <v>BP Auvergne Rhône Alpes</v>
      </c>
    </row>
    <row r="21" spans="1:12" s="75" customFormat="1" ht="22.5" customHeight="1" thickBot="1" x14ac:dyDescent="0.3">
      <c r="A21" s="76">
        <v>14</v>
      </c>
      <c r="B21" s="69">
        <f>VLOOKUP($A21,'Surf Qualif Femme'!$A:$D,2,0)</f>
        <v>5</v>
      </c>
      <c r="C21" s="74" t="str">
        <f>VLOOKUP($A21,'Surf Qualif Femme'!$A:$D,3,0)</f>
        <v>DELCANT CECILE</v>
      </c>
      <c r="D21" s="77" t="str">
        <f>VLOOKUP($A21,'Surf Qualif Femme'!$A:$D,4,0)</f>
        <v>CE Rhône Alpes</v>
      </c>
      <c r="E21" s="74"/>
      <c r="F21" s="74"/>
      <c r="G21" s="74"/>
      <c r="J21" s="66"/>
      <c r="K21" s="66"/>
      <c r="L21" s="66"/>
    </row>
    <row r="22" spans="1:12" s="75" customFormat="1" ht="22.5" customHeight="1" x14ac:dyDescent="0.25">
      <c r="A22" s="76">
        <v>6</v>
      </c>
      <c r="B22" s="69">
        <f>VLOOKUP($A22,'Surf Qualif Femme'!$A:$D,2,0)</f>
        <v>1</v>
      </c>
      <c r="C22" s="74" t="str">
        <f>VLOOKUP($A22,'Surf Qualif Femme'!$A:$D,3,0)</f>
        <v>TRAN LE HONG</v>
      </c>
      <c r="D22" s="77" t="str">
        <f>VLOOKUP($A22,'Surf Qualif Femme'!$A:$D,4,0)</f>
        <v>BPCE SA</v>
      </c>
      <c r="E22" s="74"/>
      <c r="F22" s="70">
        <v>15</v>
      </c>
      <c r="G22" s="72" t="str">
        <f>VLOOKUP($F22,'Surf Qualif Femme'!$B:$D,2,0)</f>
        <v>MEYE TAFALLA MARIE</v>
      </c>
      <c r="H22" s="73" t="str">
        <f>VLOOKUP($F22,'Surf Qualif Femme'!$B:$D,3,0)</f>
        <v>CE Rhône Alpes</v>
      </c>
      <c r="J22" s="66"/>
      <c r="K22" s="66"/>
      <c r="L22" s="66"/>
    </row>
    <row r="23" spans="1:12" s="75" customFormat="1" ht="22.5" customHeight="1" thickBot="1" x14ac:dyDescent="0.3">
      <c r="A23" s="79">
        <v>11</v>
      </c>
      <c r="B23" s="80">
        <f>VLOOKUP($A23,'Surf Qualif Femme'!$A:$D,2,0)</f>
        <v>14</v>
      </c>
      <c r="C23" s="81" t="str">
        <f>VLOOKUP($A23,'Surf Qualif Femme'!$A:$D,3,0)</f>
        <v>SANCHEZ GABRIELLE</v>
      </c>
      <c r="D23" s="82" t="str">
        <f>VLOOKUP($A23,'Surf Qualif Femme'!$A:$D,4,0)</f>
        <v>CE Auvergne Limousin</v>
      </c>
      <c r="E23" s="74"/>
      <c r="F23" s="76">
        <v>7</v>
      </c>
      <c r="G23" s="74" t="str">
        <f>VLOOKUP($F23,'Surf Qualif Femme'!$B:$D,2,0)</f>
        <v>HENRY CHRISTEL</v>
      </c>
      <c r="H23" s="77" t="str">
        <f>VLOOKUP($F23,'Surf Qualif Femme'!$B:$D,3,0)</f>
        <v>BP Auvergne Rhône Alpes</v>
      </c>
      <c r="J23" s="66"/>
      <c r="K23" s="66"/>
      <c r="L23" s="66"/>
    </row>
    <row r="24" spans="1:12" s="75" customFormat="1" ht="22.5" customHeight="1" x14ac:dyDescent="0.25">
      <c r="A24" s="69"/>
      <c r="B24" s="69"/>
      <c r="C24" s="74"/>
      <c r="D24" s="74"/>
      <c r="E24" s="74"/>
      <c r="F24" s="76">
        <v>1</v>
      </c>
      <c r="G24" s="74" t="str">
        <f>VLOOKUP($F24,'Surf Qualif Femme'!$B:$D,2,0)</f>
        <v>TRAN LE HONG</v>
      </c>
      <c r="H24" s="77" t="str">
        <f>VLOOKUP($F24,'Surf Qualif Femme'!$B:$D,3,0)</f>
        <v>BPCE SA</v>
      </c>
      <c r="J24" s="66"/>
      <c r="K24" s="66"/>
      <c r="L24" s="66"/>
    </row>
    <row r="25" spans="1:12" s="75" customFormat="1" ht="22.5" customHeight="1" thickBot="1" x14ac:dyDescent="0.3">
      <c r="A25" s="69"/>
      <c r="B25" s="69"/>
      <c r="C25" s="74"/>
      <c r="D25" s="74"/>
      <c r="E25" s="74"/>
      <c r="F25" s="79">
        <v>8</v>
      </c>
      <c r="G25" s="81" t="str">
        <f>VLOOKUP($F25,'Surf Qualif Femme'!$B:$D,2,0)</f>
        <v>ANDRIEUX AMANDINE</v>
      </c>
      <c r="H25" s="82" t="str">
        <f>VLOOKUP($F25,'Surf Qualif Femme'!$B:$D,3,0)</f>
        <v>BPCE SA</v>
      </c>
      <c r="J25" s="66"/>
      <c r="K25" s="66"/>
      <c r="L25" s="66"/>
    </row>
    <row r="26" spans="1:12" s="75" customFormat="1" ht="22.5" customHeight="1" x14ac:dyDescent="0.25">
      <c r="A26" s="70">
        <v>7</v>
      </c>
      <c r="B26" s="71">
        <f>VLOOKUP($A26,'Surf Qualif Femme'!$A:$D,2,0)</f>
        <v>8</v>
      </c>
      <c r="C26" s="72" t="str">
        <f>VLOOKUP($A26,'Surf Qualif Femme'!$A:$D,3,0)</f>
        <v>ANDRIEUX AMANDINE</v>
      </c>
      <c r="D26" s="73" t="str">
        <f>VLOOKUP($A26,'Surf Qualif Femme'!$A:$D,4,0)</f>
        <v>BPCE SA</v>
      </c>
      <c r="E26" s="74"/>
      <c r="F26" s="74"/>
      <c r="G26" s="74"/>
      <c r="J26" s="66"/>
      <c r="K26" s="66"/>
      <c r="L26" s="66"/>
    </row>
    <row r="27" spans="1:12" s="75" customFormat="1" ht="22.5" customHeight="1" x14ac:dyDescent="0.25">
      <c r="A27" s="76">
        <v>10</v>
      </c>
      <c r="B27" s="69">
        <f>VLOOKUP($A27,'Surf Qualif Femme'!$A:$D,2,0)</f>
        <v>2</v>
      </c>
      <c r="C27" s="74" t="str">
        <f>VLOOKUP($A27,'Surf Qualif Femme'!$A:$D,3,0)</f>
        <v>GRILLET AUBERT CATHERINE</v>
      </c>
      <c r="D27" s="77" t="str">
        <f>VLOOKUP($A27,'Surf Qualif Femme'!$A:$D,4,0)</f>
        <v>BP Auvergne Rhône Alpes</v>
      </c>
      <c r="E27" s="74"/>
      <c r="F27" s="74"/>
      <c r="G27" s="74"/>
      <c r="J27" s="66"/>
      <c r="K27" s="66"/>
      <c r="L27" s="66"/>
    </row>
    <row r="28" spans="1:12" s="75" customFormat="1" ht="22.5" customHeight="1" x14ac:dyDescent="0.25">
      <c r="A28" s="76">
        <v>15</v>
      </c>
      <c r="B28" s="69">
        <f>VLOOKUP($A28,'Surf Qualif Femme'!$A:$D,2,0)</f>
        <v>4</v>
      </c>
      <c r="C28" s="74" t="str">
        <f>VLOOKUP($A28,'Surf Qualif Femme'!$A:$D,3,0)</f>
        <v>JEZEQUEL VERONIQUE</v>
      </c>
      <c r="D28" s="77" t="str">
        <f>VLOOKUP($A28,'Surf Qualif Femme'!$A:$D,4,0)</f>
        <v>BPCE SA</v>
      </c>
      <c r="E28" s="74"/>
      <c r="F28" s="74"/>
      <c r="G28" s="74"/>
      <c r="J28" s="66"/>
      <c r="K28" s="66"/>
      <c r="L28" s="66"/>
    </row>
    <row r="29" spans="1:12" s="75" customFormat="1" ht="22.5" customHeight="1" thickBot="1" x14ac:dyDescent="0.3">
      <c r="A29" s="79">
        <v>2</v>
      </c>
      <c r="B29" s="80">
        <f>VLOOKUP($A29,'Surf Qualif Femme'!$A:$D,2,0)</f>
        <v>15</v>
      </c>
      <c r="C29" s="81" t="str">
        <f>VLOOKUP($A29,'Surf Qualif Femme'!$A:$D,3,0)</f>
        <v>MEYE TAFALLA MARIE</v>
      </c>
      <c r="D29" s="82" t="str">
        <f>VLOOKUP($A29,'Surf Qualif Femme'!$A:$D,4,0)</f>
        <v>CE Rhône Alpes</v>
      </c>
      <c r="E29" s="74"/>
      <c r="F29" s="74"/>
      <c r="G29" s="74"/>
      <c r="J29" s="66"/>
      <c r="K29" s="66"/>
      <c r="L29" s="66"/>
    </row>
  </sheetData>
  <mergeCells count="6">
    <mergeCell ref="A3:D3"/>
    <mergeCell ref="F3:H3"/>
    <mergeCell ref="J3:L3"/>
    <mergeCell ref="A6:D6"/>
    <mergeCell ref="F6:H6"/>
    <mergeCell ref="I6:L6"/>
  </mergeCells>
  <pageMargins left="0.7" right="0.7" top="0.75" bottom="0.75" header="0.3" footer="0.3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0">
    <tabColor theme="3" tint="0.79998168889431442"/>
    <pageSetUpPr fitToPage="1"/>
  </sheetPr>
  <dimension ref="A1:L21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5.6640625" bestFit="1" customWidth="1"/>
    <col min="4" max="4" width="28.33203125" bestFit="1" customWidth="1"/>
    <col min="5" max="5" width="13" style="23" bestFit="1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45" t="s">
        <v>85</v>
      </c>
      <c r="K1" s="27" t="s">
        <v>431</v>
      </c>
      <c r="L1" s="27"/>
    </row>
    <row r="2" spans="1:12" x14ac:dyDescent="0.2">
      <c r="A2" s="2">
        <v>1</v>
      </c>
      <c r="B2">
        <v>19</v>
      </c>
      <c r="C2" t="s">
        <v>735</v>
      </c>
      <c r="D2" t="str">
        <f>VLOOKUP($C2,'[1]Liste Inscrits'!$1:$1048576,4,0)</f>
        <v>CE Rhône Alpes</v>
      </c>
      <c r="E2" s="38">
        <f>VLOOKUP(B2,[2]Surf!$A$1:$Q$238,3,0)</f>
        <v>6.4016203703883218E-4</v>
      </c>
      <c r="K2">
        <f>VLOOKUP($C2,'[1]Liste Inscrits'!$1:$1048576,5,0)</f>
        <v>15896600</v>
      </c>
    </row>
    <row r="3" spans="1:12" x14ac:dyDescent="0.2">
      <c r="A3" s="2">
        <v>2</v>
      </c>
      <c r="B3">
        <v>15</v>
      </c>
      <c r="C3" t="s">
        <v>494</v>
      </c>
      <c r="D3" t="str">
        <f>VLOOKUP($C3,'[1]Liste Inscrits'!$1:$1048576,4,0)</f>
        <v>CE Rhône Alpes</v>
      </c>
      <c r="E3" s="38">
        <f>VLOOKUP(B3,[2]Surf!$A$1:$Q$238,3,0)</f>
        <v>6.4745370370551929E-4</v>
      </c>
      <c r="K3">
        <f>VLOOKUP($C3,'[1]Liste Inscrits'!$1:$1048576,5,0)</f>
        <v>13739594</v>
      </c>
    </row>
    <row r="4" spans="1:12" x14ac:dyDescent="0.2">
      <c r="A4" s="2">
        <v>3</v>
      </c>
      <c r="B4">
        <v>7</v>
      </c>
      <c r="C4" t="s">
        <v>731</v>
      </c>
      <c r="D4" t="str">
        <f>VLOOKUP($C4,'[1]Liste Inscrits'!$1:$1048576,4,0)</f>
        <v>BP Auvergne Rhône Alpes</v>
      </c>
      <c r="E4" s="38">
        <f>VLOOKUP(B4,[2]Surf!$A$1:$Q$238,3,0)</f>
        <v>6.6921296296483957E-4</v>
      </c>
      <c r="K4">
        <f>VLOOKUP($C4,'[1]Liste Inscrits'!$1:$1048576,5,0)</f>
        <v>12778311</v>
      </c>
    </row>
    <row r="5" spans="1:12" x14ac:dyDescent="0.2">
      <c r="A5" s="2">
        <v>4</v>
      </c>
      <c r="B5">
        <v>11</v>
      </c>
      <c r="C5" t="s">
        <v>733</v>
      </c>
      <c r="D5" t="str">
        <f>VLOOKUP($C5,'[1]Liste Inscrits'!$1:$1048576,4,0)</f>
        <v>CE Côte d'Azur</v>
      </c>
      <c r="E5" s="38">
        <f>VLOOKUP(B5,[2]Surf!$A$1:$Q$238,3,0)</f>
        <v>6.7962962963153545E-4</v>
      </c>
      <c r="K5">
        <f>VLOOKUP($C5,'[1]Liste Inscrits'!$1:$1048576,5,0)</f>
        <v>15517234</v>
      </c>
    </row>
    <row r="6" spans="1:12" x14ac:dyDescent="0.2">
      <c r="A6" s="2">
        <v>5</v>
      </c>
      <c r="B6">
        <v>12</v>
      </c>
      <c r="C6" t="s">
        <v>734</v>
      </c>
      <c r="D6" t="str">
        <f>VLOOKUP($C6,'[1]Liste Inscrits'!$1:$1048576,4,0)</f>
        <v>CE Auvergne Limousin</v>
      </c>
      <c r="E6" s="38">
        <f>VLOOKUP(B6,[2]Surf!$A$1:$Q$238,3,0)</f>
        <v>7.2337962963165813E-4</v>
      </c>
      <c r="K6">
        <f>VLOOKUP($C6,'[1]Liste Inscrits'!$1:$1048576,5,0)</f>
        <v>11674845</v>
      </c>
    </row>
    <row r="7" spans="1:12" x14ac:dyDescent="0.2">
      <c r="A7" s="2">
        <v>6</v>
      </c>
      <c r="B7">
        <v>1</v>
      </c>
      <c r="C7" t="s">
        <v>491</v>
      </c>
      <c r="D7" t="str">
        <f>VLOOKUP($C7,'[1]Liste Inscrits'!$1:$1048576,4,0)</f>
        <v>BPCE SA</v>
      </c>
      <c r="E7" s="38">
        <f>VLOOKUP(B7,[2]Surf!$A$1:$Q$238,3,0)</f>
        <v>7.3865740740947875E-4</v>
      </c>
      <c r="K7">
        <f>VLOOKUP($C7,'[1]Liste Inscrits'!$1:$1048576,5,0)</f>
        <v>12245882</v>
      </c>
    </row>
    <row r="8" spans="1:12" x14ac:dyDescent="0.2">
      <c r="A8" s="2">
        <v>7</v>
      </c>
      <c r="B8">
        <v>8</v>
      </c>
      <c r="C8" t="s">
        <v>439</v>
      </c>
      <c r="D8" t="str">
        <f>VLOOKUP($C8,'[1]Liste Inscrits'!$1:$1048576,4,0)</f>
        <v>BPCE SA</v>
      </c>
      <c r="E8" s="38">
        <f>VLOOKUP(B8,[2]Surf!$A$1:$Q$238,3,0)</f>
        <v>7.6944444444660212E-4</v>
      </c>
      <c r="K8">
        <f>VLOOKUP($C8,'[1]Liste Inscrits'!$1:$1048576,5,0)</f>
        <v>13780138</v>
      </c>
    </row>
    <row r="9" spans="1:12" x14ac:dyDescent="0.2">
      <c r="A9" s="2">
        <v>8</v>
      </c>
      <c r="B9">
        <v>3</v>
      </c>
      <c r="C9" t="s">
        <v>489</v>
      </c>
      <c r="D9" t="str">
        <f>VLOOKUP($C9,'[1]Liste Inscrits'!$1:$1048576,4,0)</f>
        <v>CE Aquitaine Poitou Charentes</v>
      </c>
      <c r="E9" s="38">
        <f>VLOOKUP(B9,[2]Surf!$A$1:$Q$238,3,0)</f>
        <v>7.6967592592808425E-4</v>
      </c>
      <c r="K9">
        <f>VLOOKUP($C9,'[1]Liste Inscrits'!$1:$1048576,5,0)</f>
        <v>11605846</v>
      </c>
    </row>
    <row r="10" spans="1:12" x14ac:dyDescent="0.2">
      <c r="A10" s="2">
        <v>9</v>
      </c>
      <c r="B10">
        <v>16</v>
      </c>
      <c r="C10" t="s">
        <v>496</v>
      </c>
      <c r="D10" t="str">
        <f>VLOOKUP($C10,'[1]Liste Inscrits'!$1:$1048576,4,0)</f>
        <v>BPCE SA</v>
      </c>
      <c r="E10" s="38">
        <f>VLOOKUP(B10,[2]Surf!$A$1:$Q$238,3,0)</f>
        <v>8.0439814815040384E-4</v>
      </c>
      <c r="K10">
        <f>VLOOKUP($C10,'[1]Liste Inscrits'!$1:$1048576,5,0)</f>
        <v>13780223</v>
      </c>
    </row>
    <row r="11" spans="1:12" x14ac:dyDescent="0.2">
      <c r="A11" s="2">
        <v>10</v>
      </c>
      <c r="B11">
        <v>2</v>
      </c>
      <c r="C11" t="s">
        <v>459</v>
      </c>
      <c r="D11" t="str">
        <f>VLOOKUP($C11,'[1]Liste Inscrits'!$1:$1048576,4,0)</f>
        <v>BP Auvergne Rhône Alpes</v>
      </c>
      <c r="E11" s="38">
        <f>VLOOKUP(B11,[2]Surf!$A$1:$Q$238,3,0)</f>
        <v>8.2500000000231347E-4</v>
      </c>
      <c r="K11">
        <f>VLOOKUP($C11,'[1]Liste Inscrits'!$1:$1048576,5,0)</f>
        <v>11609937</v>
      </c>
    </row>
    <row r="12" spans="1:12" x14ac:dyDescent="0.2">
      <c r="A12" s="2">
        <v>11</v>
      </c>
      <c r="B12">
        <v>14</v>
      </c>
      <c r="C12" t="s">
        <v>493</v>
      </c>
      <c r="D12" t="str">
        <f>VLOOKUP($C12,'[1]Liste Inscrits'!$1:$1048576,4,0)</f>
        <v>CE Auvergne Limousin</v>
      </c>
      <c r="E12" s="38">
        <f>VLOOKUP(B12,[2]Surf!$A$1:$Q$238,3,0)</f>
        <v>8.8310185185432825E-4</v>
      </c>
      <c r="K12">
        <f>VLOOKUP($C12,'[1]Liste Inscrits'!$1:$1048576,5,0)</f>
        <v>13784113</v>
      </c>
    </row>
    <row r="13" spans="1:12" x14ac:dyDescent="0.2">
      <c r="A13" s="2">
        <v>12</v>
      </c>
      <c r="B13">
        <v>10</v>
      </c>
      <c r="C13" t="s">
        <v>732</v>
      </c>
      <c r="D13" t="str">
        <f>VLOOKUP($C13,'[1]Liste Inscrits'!$1:$1048576,4,0)</f>
        <v>BP Auvergne Rhône Alpes</v>
      </c>
      <c r="E13" s="38">
        <f>VLOOKUP(B13,[2]Surf!$A$1:$Q$238,3,0)</f>
        <v>8.98611111113631E-4</v>
      </c>
      <c r="K13">
        <f>VLOOKUP($C13,'[1]Liste Inscrits'!$1:$1048576,5,0)</f>
        <v>12773130</v>
      </c>
    </row>
    <row r="14" spans="1:12" x14ac:dyDescent="0.2">
      <c r="A14" s="2">
        <v>13</v>
      </c>
      <c r="B14">
        <v>21</v>
      </c>
      <c r="C14" t="s">
        <v>736</v>
      </c>
      <c r="D14" t="str">
        <f>VLOOKUP($C14,'[1]Liste Inscrits'!$1:$1048576,4,0)</f>
        <v>Banque Palatine</v>
      </c>
      <c r="E14" s="38">
        <f>VLOOKUP(B14,[2]Surf!$A$1:$Q$238,3,0)</f>
        <v>9.1493055555812121E-4</v>
      </c>
      <c r="K14">
        <f>VLOOKUP($C14,'[1]Liste Inscrits'!$1:$1048576,5,0)</f>
        <v>15759885</v>
      </c>
    </row>
    <row r="15" spans="1:12" x14ac:dyDescent="0.2">
      <c r="A15" s="2">
        <v>14</v>
      </c>
      <c r="B15">
        <v>5</v>
      </c>
      <c r="C15" t="s">
        <v>730</v>
      </c>
      <c r="D15" t="str">
        <f>VLOOKUP($C15,'[1]Liste Inscrits'!$1:$1048576,4,0)</f>
        <v>CE Rhône Alpes</v>
      </c>
      <c r="E15" s="38">
        <f>VLOOKUP(B15,[2]Surf!$A$1:$Q$238,3,0)</f>
        <v>9.1944444444702275E-4</v>
      </c>
      <c r="K15">
        <f>VLOOKUP($C15,'[1]Liste Inscrits'!$1:$1048576,5,0)</f>
        <v>13736403</v>
      </c>
    </row>
    <row r="16" spans="1:12" x14ac:dyDescent="0.2">
      <c r="A16" s="2">
        <v>15</v>
      </c>
      <c r="B16">
        <v>4</v>
      </c>
      <c r="C16" t="s">
        <v>490</v>
      </c>
      <c r="D16" t="str">
        <f>VLOOKUP($C16,'[1]Liste Inscrits'!$1:$1048576,4,0)</f>
        <v>BPCE SA</v>
      </c>
      <c r="E16" s="38">
        <f>VLOOKUP(B16,[2]Surf!$A$1:$Q$238,3,0)</f>
        <v>9.3217592592853993E-4</v>
      </c>
      <c r="K16">
        <f>VLOOKUP($C16,'[1]Liste Inscrits'!$1:$1048576,5,0)</f>
        <v>13781022</v>
      </c>
    </row>
    <row r="17" spans="1:11" x14ac:dyDescent="0.2">
      <c r="A17" s="2">
        <v>16</v>
      </c>
      <c r="B17">
        <v>17</v>
      </c>
      <c r="C17" t="s">
        <v>452</v>
      </c>
      <c r="D17" t="str">
        <f>VLOOKUP($C17,'[1]Liste Inscrits'!$1:$1048576,4,0)</f>
        <v>CE Provence Alpes Corse</v>
      </c>
      <c r="E17" s="38">
        <f>VLOOKUP(B17,[2]Surf!$A$1:$Q$238,3,0)</f>
        <v>4.5278935185312161E-3</v>
      </c>
      <c r="K17">
        <f>VLOOKUP($C17,'[1]Liste Inscrits'!$1:$1048576,5,0)</f>
        <v>11621995</v>
      </c>
    </row>
    <row r="18" spans="1:11" x14ac:dyDescent="0.2">
      <c r="A18" s="2">
        <v>17</v>
      </c>
      <c r="B18">
        <v>6</v>
      </c>
      <c r="C18" t="s">
        <v>451</v>
      </c>
      <c r="D18" t="str">
        <f>VLOOKUP($C18,'[1]Liste Inscrits'!$1:$1048576,4,0)</f>
        <v>CE Provence Alpes Corse</v>
      </c>
      <c r="E18" s="38">
        <f>VLOOKUP(B18,[2]Surf!$A$1:$Q$238,3,0)</f>
        <v>4.7790509259393269E-3</v>
      </c>
      <c r="K18">
        <f>VLOOKUP($C18,'[1]Liste Inscrits'!$1:$1048576,5,0)</f>
        <v>11619230</v>
      </c>
    </row>
    <row r="19" spans="1:11" x14ac:dyDescent="0.2">
      <c r="B19">
        <v>13</v>
      </c>
      <c r="C19" t="s">
        <v>437</v>
      </c>
      <c r="D19" t="str">
        <f>VLOOKUP($C19,'[1]Liste Inscrits'!$1:$1048576,4,0)</f>
        <v>BPCE SA</v>
      </c>
      <c r="E19" s="38" t="str">
        <f>VLOOKUP(B19,[2]Surf!$A$1:$Q$238,3,0)</f>
        <v>Abs</v>
      </c>
      <c r="K19">
        <f>VLOOKUP($C19,'[1]Liste Inscrits'!$1:$1048576,5,0)</f>
        <v>12255748</v>
      </c>
    </row>
    <row r="20" spans="1:11" x14ac:dyDescent="0.2">
      <c r="B20">
        <v>18</v>
      </c>
      <c r="C20" t="s">
        <v>492</v>
      </c>
      <c r="D20" t="str">
        <f>VLOOKUP($C20,'[1]Liste Inscrits'!$1:$1048576,4,0)</f>
        <v>BPCE IT</v>
      </c>
      <c r="E20" s="38" t="str">
        <f>VLOOKUP(B20,[2]Surf!$A$1:$Q$238,3,0)</f>
        <v>Abs</v>
      </c>
      <c r="K20">
        <f>VLOOKUP($C20,'[1]Liste Inscrits'!$1:$1048576,5,0)</f>
        <v>11610219</v>
      </c>
    </row>
    <row r="21" spans="1:11" x14ac:dyDescent="0.2">
      <c r="B21">
        <v>20</v>
      </c>
      <c r="C21" t="s">
        <v>474</v>
      </c>
      <c r="D21" t="str">
        <f>VLOOKUP($C21,'[1]Liste Inscrits'!$1:$1048576,4,0)</f>
        <v>CE Côte d'Azur</v>
      </c>
      <c r="E21" s="38" t="str">
        <f>VLOOKUP(B21,[2]Surf!$A$1:$Q$238,3,0)</f>
        <v>Abs</v>
      </c>
      <c r="K21">
        <f>VLOOKUP($C21,'[1]Liste Inscrits'!$1:$1048576,5,0)</f>
        <v>12504102</v>
      </c>
    </row>
  </sheetData>
  <sortState xmlns:xlrd2="http://schemas.microsoft.com/office/spreadsheetml/2017/richdata2" ref="A2:L23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8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43113">
    <tabColor theme="3" tint="0.79998168889431442"/>
    <pageSetUpPr fitToPage="1"/>
  </sheetPr>
  <dimension ref="A1:I25"/>
  <sheetViews>
    <sheetView workbookViewId="0">
      <selection activeCell="A3" sqref="A3:G3"/>
    </sheetView>
  </sheetViews>
  <sheetFormatPr baseColWidth="10" defaultColWidth="17.83203125" defaultRowHeight="12.75" x14ac:dyDescent="0.2"/>
  <cols>
    <col min="1" max="1" width="5.83203125" style="2" bestFit="1" customWidth="1"/>
    <col min="2" max="2" width="28.5" bestFit="1" customWidth="1"/>
    <col min="3" max="3" width="22.83203125" bestFit="1" customWidth="1"/>
    <col min="4" max="4" width="12.6640625" style="2" customWidth="1"/>
    <col min="5" max="5" width="23.1640625" bestFit="1" customWidth="1"/>
    <col min="6" max="6" width="12.6640625" style="2" customWidth="1"/>
    <col min="7" max="7" width="21.1640625" bestFit="1" customWidth="1"/>
    <col min="8" max="9" width="12.6640625" style="2" customWidth="1"/>
  </cols>
  <sheetData>
    <row r="1" spans="1:9" s="10" customFormat="1" ht="25.5" customHeight="1" x14ac:dyDescent="0.2">
      <c r="A1" s="10" t="s">
        <v>0</v>
      </c>
      <c r="B1" s="10" t="s">
        <v>1</v>
      </c>
      <c r="C1" s="10" t="s">
        <v>12</v>
      </c>
      <c r="D1" s="2" t="s">
        <v>27</v>
      </c>
      <c r="E1" s="10" t="s">
        <v>14</v>
      </c>
      <c r="F1" s="2" t="s">
        <v>27</v>
      </c>
      <c r="G1" s="10" t="s">
        <v>15</v>
      </c>
      <c r="H1" s="2" t="s">
        <v>27</v>
      </c>
      <c r="I1" s="2" t="s">
        <v>28</v>
      </c>
    </row>
    <row r="2" spans="1:9" x14ac:dyDescent="0.2">
      <c r="A2" s="2">
        <v>1</v>
      </c>
      <c r="B2" t="s">
        <v>211</v>
      </c>
      <c r="C2" s="1" t="s">
        <v>753</v>
      </c>
      <c r="D2" s="2">
        <v>1</v>
      </c>
      <c r="E2" s="1" t="s">
        <v>738</v>
      </c>
      <c r="F2" s="2">
        <v>5</v>
      </c>
      <c r="G2" s="1" t="s">
        <v>481</v>
      </c>
      <c r="H2" s="2">
        <v>9</v>
      </c>
      <c r="I2" s="2">
        <v>15</v>
      </c>
    </row>
    <row r="3" spans="1:9" x14ac:dyDescent="0.2">
      <c r="A3" s="2">
        <v>2</v>
      </c>
      <c r="B3" t="s">
        <v>409</v>
      </c>
      <c r="C3" s="1" t="s">
        <v>739</v>
      </c>
      <c r="D3" s="2">
        <v>2</v>
      </c>
      <c r="E3" s="1" t="s">
        <v>521</v>
      </c>
      <c r="F3" s="2">
        <v>7</v>
      </c>
      <c r="G3" s="1" t="s">
        <v>745</v>
      </c>
      <c r="H3" s="2">
        <v>11</v>
      </c>
      <c r="I3" s="2">
        <v>20</v>
      </c>
    </row>
    <row r="4" spans="1:9" x14ac:dyDescent="0.2">
      <c r="A4" s="2">
        <v>3</v>
      </c>
      <c r="B4" t="s">
        <v>417</v>
      </c>
      <c r="C4" s="1" t="s">
        <v>509</v>
      </c>
      <c r="D4" s="2">
        <v>6</v>
      </c>
      <c r="E4" s="1" t="s">
        <v>513</v>
      </c>
      <c r="F4" s="2">
        <v>7</v>
      </c>
      <c r="G4" s="1" t="s">
        <v>524</v>
      </c>
      <c r="H4" s="2">
        <v>10</v>
      </c>
      <c r="I4" s="2">
        <v>23</v>
      </c>
    </row>
    <row r="5" spans="1:9" x14ac:dyDescent="0.2">
      <c r="A5" s="2">
        <v>4</v>
      </c>
      <c r="B5" t="s">
        <v>486</v>
      </c>
      <c r="C5" s="1" t="s">
        <v>519</v>
      </c>
      <c r="D5" s="2">
        <v>3</v>
      </c>
      <c r="E5" s="1" t="s">
        <v>737</v>
      </c>
      <c r="F5" s="2">
        <v>10</v>
      </c>
      <c r="G5" s="1" t="s">
        <v>742</v>
      </c>
      <c r="H5" s="2">
        <v>11</v>
      </c>
      <c r="I5" s="2">
        <v>24</v>
      </c>
    </row>
    <row r="6" spans="1:9" x14ac:dyDescent="0.2">
      <c r="A6" s="2">
        <v>5</v>
      </c>
      <c r="B6" t="s">
        <v>160</v>
      </c>
      <c r="C6" s="1" t="s">
        <v>514</v>
      </c>
      <c r="D6" s="2">
        <v>2</v>
      </c>
      <c r="E6" s="1" t="s">
        <v>523</v>
      </c>
      <c r="F6" s="2">
        <v>8</v>
      </c>
      <c r="G6" s="1" t="s">
        <v>508</v>
      </c>
      <c r="H6" s="2">
        <v>19</v>
      </c>
      <c r="I6" s="2">
        <v>29</v>
      </c>
    </row>
    <row r="7" spans="1:9" x14ac:dyDescent="0.2">
      <c r="A7" s="2">
        <v>6</v>
      </c>
      <c r="B7" t="s">
        <v>421</v>
      </c>
      <c r="C7" s="1" t="s">
        <v>510</v>
      </c>
      <c r="D7" s="2">
        <v>5</v>
      </c>
      <c r="E7" s="1" t="s">
        <v>740</v>
      </c>
      <c r="F7" s="2">
        <v>14</v>
      </c>
      <c r="G7" s="1" t="s">
        <v>744</v>
      </c>
      <c r="H7" s="2">
        <v>18</v>
      </c>
      <c r="I7" s="2">
        <v>37</v>
      </c>
    </row>
    <row r="8" spans="1:9" x14ac:dyDescent="0.2">
      <c r="B8" t="s">
        <v>164</v>
      </c>
      <c r="C8" s="1" t="s">
        <v>434</v>
      </c>
      <c r="D8" s="2">
        <v>8</v>
      </c>
      <c r="E8" s="1" t="s">
        <v>751</v>
      </c>
      <c r="F8" s="2">
        <v>15</v>
      </c>
      <c r="G8" s="1"/>
      <c r="I8" s="2">
        <v>23</v>
      </c>
    </row>
    <row r="9" spans="1:9" x14ac:dyDescent="0.2">
      <c r="B9" t="s">
        <v>167</v>
      </c>
      <c r="C9" s="1" t="s">
        <v>53</v>
      </c>
      <c r="D9" s="2">
        <v>3</v>
      </c>
      <c r="E9" s="1" t="s">
        <v>51</v>
      </c>
      <c r="F9" s="2">
        <v>22</v>
      </c>
      <c r="G9" s="1"/>
      <c r="I9" s="2">
        <v>25</v>
      </c>
    </row>
    <row r="10" spans="1:9" x14ac:dyDescent="0.2">
      <c r="B10" t="s">
        <v>32</v>
      </c>
      <c r="C10" s="1" t="s">
        <v>743</v>
      </c>
      <c r="D10" s="2">
        <v>15</v>
      </c>
      <c r="E10" s="1" t="s">
        <v>515</v>
      </c>
      <c r="F10" s="2">
        <v>16</v>
      </c>
      <c r="G10" s="1"/>
      <c r="I10" s="2">
        <v>31</v>
      </c>
    </row>
    <row r="11" spans="1:9" x14ac:dyDescent="0.2">
      <c r="B11" t="s">
        <v>425</v>
      </c>
      <c r="C11" s="1" t="s">
        <v>505</v>
      </c>
      <c r="D11" s="2">
        <v>18</v>
      </c>
      <c r="E11" s="1" t="s">
        <v>503</v>
      </c>
      <c r="F11" s="2">
        <v>20</v>
      </c>
      <c r="G11" s="1"/>
      <c r="I11" s="2">
        <v>38</v>
      </c>
    </row>
    <row r="12" spans="1:9" x14ac:dyDescent="0.2">
      <c r="B12" t="s">
        <v>423</v>
      </c>
      <c r="C12" s="1" t="s">
        <v>500</v>
      </c>
      <c r="D12" s="2">
        <v>1</v>
      </c>
      <c r="E12" s="1"/>
      <c r="G12" s="1"/>
      <c r="I12" s="2">
        <v>1</v>
      </c>
    </row>
    <row r="13" spans="1:9" x14ac:dyDescent="0.2">
      <c r="B13" t="s">
        <v>377</v>
      </c>
      <c r="C13" s="1" t="s">
        <v>747</v>
      </c>
      <c r="D13" s="2">
        <v>4</v>
      </c>
      <c r="E13" s="1"/>
      <c r="G13" s="1"/>
      <c r="I13" s="2">
        <v>4</v>
      </c>
    </row>
    <row r="14" spans="1:9" x14ac:dyDescent="0.2">
      <c r="B14" t="s">
        <v>165</v>
      </c>
      <c r="C14" s="1" t="s">
        <v>501</v>
      </c>
      <c r="D14" s="2">
        <v>4</v>
      </c>
      <c r="E14" s="1"/>
      <c r="G14" s="1"/>
      <c r="I14" s="2">
        <v>4</v>
      </c>
    </row>
    <row r="15" spans="1:9" x14ac:dyDescent="0.2">
      <c r="B15" t="s">
        <v>406</v>
      </c>
      <c r="C15" s="1" t="s">
        <v>498</v>
      </c>
      <c r="D15" s="2">
        <v>6</v>
      </c>
      <c r="E15" s="1"/>
      <c r="G15" s="1"/>
      <c r="I15" s="2">
        <v>6</v>
      </c>
    </row>
    <row r="16" spans="1:9" x14ac:dyDescent="0.2">
      <c r="B16" t="s">
        <v>426</v>
      </c>
      <c r="C16" s="1" t="s">
        <v>499</v>
      </c>
      <c r="D16" s="2">
        <v>9</v>
      </c>
      <c r="E16" s="1"/>
      <c r="G16" s="1"/>
      <c r="I16" s="2">
        <v>9</v>
      </c>
    </row>
    <row r="17" spans="2:9" x14ac:dyDescent="0.2">
      <c r="B17" t="s">
        <v>166</v>
      </c>
      <c r="C17" s="1" t="s">
        <v>516</v>
      </c>
      <c r="D17" s="2">
        <v>12</v>
      </c>
      <c r="E17" s="1"/>
      <c r="G17" s="1"/>
      <c r="I17" s="2">
        <v>12</v>
      </c>
    </row>
    <row r="18" spans="2:9" x14ac:dyDescent="0.2">
      <c r="B18" t="s">
        <v>169</v>
      </c>
      <c r="C18" s="1" t="s">
        <v>502</v>
      </c>
      <c r="D18" s="2">
        <v>12</v>
      </c>
      <c r="E18" s="1"/>
      <c r="G18" s="1"/>
      <c r="I18" s="2">
        <v>12</v>
      </c>
    </row>
    <row r="19" spans="2:9" x14ac:dyDescent="0.2">
      <c r="B19" t="s">
        <v>424</v>
      </c>
      <c r="C19" s="1" t="s">
        <v>511</v>
      </c>
      <c r="D19" s="2">
        <v>13</v>
      </c>
      <c r="E19" s="1"/>
      <c r="G19" s="1"/>
      <c r="I19" s="2">
        <v>13</v>
      </c>
    </row>
    <row r="20" spans="2:9" x14ac:dyDescent="0.2">
      <c r="B20" t="s">
        <v>427</v>
      </c>
      <c r="C20" s="1" t="s">
        <v>504</v>
      </c>
      <c r="D20" s="2">
        <v>13</v>
      </c>
      <c r="E20" s="1"/>
      <c r="G20" s="1"/>
      <c r="I20" s="2">
        <v>13</v>
      </c>
    </row>
    <row r="21" spans="2:9" x14ac:dyDescent="0.2">
      <c r="B21" t="s">
        <v>420</v>
      </c>
      <c r="C21" s="1" t="s">
        <v>512</v>
      </c>
      <c r="D21" s="2">
        <v>14</v>
      </c>
      <c r="E21" s="1"/>
      <c r="G21" s="1"/>
      <c r="I21" s="2">
        <v>14</v>
      </c>
    </row>
    <row r="22" spans="2:9" x14ac:dyDescent="0.2">
      <c r="B22" t="s">
        <v>924</v>
      </c>
      <c r="C22" s="1" t="s">
        <v>741</v>
      </c>
      <c r="D22" s="2">
        <v>17</v>
      </c>
      <c r="E22" s="1"/>
      <c r="G22" s="1"/>
      <c r="I22" s="2">
        <v>17</v>
      </c>
    </row>
    <row r="23" spans="2:9" x14ac:dyDescent="0.2">
      <c r="B23" t="s">
        <v>929</v>
      </c>
      <c r="C23" s="1" t="s">
        <v>749</v>
      </c>
      <c r="D23" s="2">
        <v>23</v>
      </c>
      <c r="E23" s="1"/>
      <c r="G23" s="1"/>
      <c r="I23" s="2">
        <v>23</v>
      </c>
    </row>
    <row r="24" spans="2:9" x14ac:dyDescent="0.2">
      <c r="B24" t="s">
        <v>210</v>
      </c>
      <c r="C24" s="1" t="s">
        <v>750</v>
      </c>
      <c r="D24" s="2">
        <v>24</v>
      </c>
      <c r="E24" s="1"/>
      <c r="G24" s="1"/>
      <c r="I24" s="2">
        <v>24</v>
      </c>
    </row>
    <row r="25" spans="2:9" x14ac:dyDescent="0.2">
      <c r="C25" s="1"/>
      <c r="E25" s="1"/>
      <c r="G25" s="1"/>
    </row>
  </sheetData>
  <sortState xmlns:xlrd2="http://schemas.microsoft.com/office/spreadsheetml/2017/richdata2" ref="A2:J25">
    <sortCondition descending="1" ref="J2"/>
    <sortCondition ref="I2"/>
    <sortCondition ref="D2"/>
  </sortState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6C6B-7225-486A-A3DD-1B2F3D5F276E}">
  <sheetPr codeName="Feuil6116">
    <tabColor theme="3" tint="0.79998168889431442"/>
    <pageSetUpPr fitToPage="1"/>
  </sheetPr>
  <dimension ref="A1:K50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1.1640625" customWidth="1"/>
    <col min="5" max="5" width="14.6640625" style="28" bestFit="1" customWidth="1"/>
    <col min="6" max="6" width="13.5" style="26" customWidth="1"/>
    <col min="7" max="7" width="12.6640625" style="2" customWidth="1"/>
    <col min="8" max="8" width="12.6640625" style="32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8" t="s">
        <v>84</v>
      </c>
      <c r="F1" s="26" t="s">
        <v>85</v>
      </c>
      <c r="G1" s="2" t="s">
        <v>27</v>
      </c>
      <c r="H1" s="28" t="s">
        <v>30</v>
      </c>
      <c r="I1" s="11" t="s">
        <v>88</v>
      </c>
      <c r="K1" s="11" t="s">
        <v>431</v>
      </c>
    </row>
    <row r="2" spans="1:11" x14ac:dyDescent="0.2">
      <c r="A2" s="2">
        <v>1</v>
      </c>
      <c r="B2">
        <v>33</v>
      </c>
      <c r="C2" t="s">
        <v>500</v>
      </c>
      <c r="D2" t="s">
        <v>423</v>
      </c>
      <c r="E2" s="28">
        <v>1</v>
      </c>
      <c r="F2" s="26">
        <v>5.9050925926091517E-4</v>
      </c>
      <c r="G2" s="2">
        <v>1</v>
      </c>
      <c r="H2" s="32">
        <v>103</v>
      </c>
    </row>
    <row r="3" spans="1:11" ht="14.25" customHeight="1" x14ac:dyDescent="0.2">
      <c r="A3" s="2">
        <v>1</v>
      </c>
      <c r="B3">
        <v>70</v>
      </c>
      <c r="C3" t="s">
        <v>753</v>
      </c>
      <c r="D3" t="s">
        <v>211</v>
      </c>
      <c r="E3" s="28">
        <v>1</v>
      </c>
      <c r="F3" s="26">
        <v>8.0289351852076999E-4</v>
      </c>
      <c r="G3" s="2">
        <v>1</v>
      </c>
      <c r="H3" s="32">
        <v>125</v>
      </c>
    </row>
    <row r="4" spans="1:11" x14ac:dyDescent="0.2">
      <c r="A4" s="2">
        <v>3</v>
      </c>
      <c r="B4">
        <v>32</v>
      </c>
      <c r="C4" t="s">
        <v>739</v>
      </c>
      <c r="D4" t="s">
        <v>409</v>
      </c>
      <c r="E4" s="28">
        <v>2</v>
      </c>
      <c r="F4" s="26">
        <v>5.7384259259420176E-4</v>
      </c>
      <c r="G4" s="2">
        <v>2</v>
      </c>
      <c r="H4" s="32">
        <v>201</v>
      </c>
    </row>
    <row r="5" spans="1:11" x14ac:dyDescent="0.2">
      <c r="A5" s="2">
        <v>3</v>
      </c>
      <c r="B5">
        <v>47</v>
      </c>
      <c r="C5" t="s">
        <v>514</v>
      </c>
      <c r="D5" t="s">
        <v>160</v>
      </c>
      <c r="E5" s="28">
        <v>2</v>
      </c>
      <c r="F5" s="26">
        <v>6.6354166666852737E-4</v>
      </c>
      <c r="G5" s="2">
        <v>2</v>
      </c>
      <c r="H5" s="32">
        <v>208</v>
      </c>
    </row>
    <row r="6" spans="1:11" x14ac:dyDescent="0.2">
      <c r="A6" s="2">
        <v>5</v>
      </c>
      <c r="B6">
        <v>50</v>
      </c>
      <c r="C6" t="s">
        <v>519</v>
      </c>
      <c r="D6" t="s">
        <v>486</v>
      </c>
      <c r="E6" s="28">
        <v>3</v>
      </c>
      <c r="F6" s="26">
        <v>6.6053240740925967E-4</v>
      </c>
      <c r="G6" s="2">
        <v>3</v>
      </c>
      <c r="H6" s="32">
        <v>306</v>
      </c>
    </row>
    <row r="7" spans="1:11" x14ac:dyDescent="0.2">
      <c r="A7" s="2">
        <v>5</v>
      </c>
      <c r="B7">
        <v>22</v>
      </c>
      <c r="C7" t="s">
        <v>53</v>
      </c>
      <c r="D7" t="s">
        <v>167</v>
      </c>
      <c r="E7" s="28">
        <v>3</v>
      </c>
      <c r="F7" s="26">
        <v>5.7870370370532651E-4</v>
      </c>
      <c r="G7" s="2">
        <v>3</v>
      </c>
      <c r="H7" s="32">
        <v>302</v>
      </c>
    </row>
    <row r="8" spans="1:11" x14ac:dyDescent="0.2">
      <c r="A8" s="2">
        <v>7</v>
      </c>
      <c r="B8">
        <v>64</v>
      </c>
      <c r="C8" t="s">
        <v>747</v>
      </c>
      <c r="D8" t="s">
        <v>377</v>
      </c>
      <c r="E8" s="28">
        <v>4</v>
      </c>
      <c r="F8" s="26">
        <v>6.3252314814992187E-4</v>
      </c>
      <c r="G8" s="2">
        <v>4</v>
      </c>
      <c r="H8" s="32">
        <v>403</v>
      </c>
    </row>
    <row r="9" spans="1:11" x14ac:dyDescent="0.2">
      <c r="A9" s="2">
        <v>7</v>
      </c>
      <c r="B9">
        <v>28</v>
      </c>
      <c r="C9" t="s">
        <v>501</v>
      </c>
      <c r="D9" t="s">
        <v>165</v>
      </c>
      <c r="E9" s="28">
        <v>4</v>
      </c>
      <c r="F9" s="26">
        <v>6.2962962963139524E-4</v>
      </c>
      <c r="G9" s="2">
        <v>4</v>
      </c>
      <c r="H9" s="32">
        <v>404</v>
      </c>
    </row>
    <row r="10" spans="1:11" x14ac:dyDescent="0.2">
      <c r="A10" s="2">
        <v>9</v>
      </c>
      <c r="B10">
        <v>92</v>
      </c>
      <c r="C10" t="s">
        <v>510</v>
      </c>
      <c r="D10" t="s">
        <v>421</v>
      </c>
      <c r="E10" s="28">
        <v>5</v>
      </c>
      <c r="F10" s="26">
        <v>6.2199074074248493E-4</v>
      </c>
      <c r="G10" s="2">
        <v>5</v>
      </c>
      <c r="H10" s="32">
        <v>502</v>
      </c>
    </row>
    <row r="11" spans="1:11" x14ac:dyDescent="0.2">
      <c r="A11" s="2">
        <v>9</v>
      </c>
      <c r="B11">
        <v>30</v>
      </c>
      <c r="C11" t="s">
        <v>738</v>
      </c>
      <c r="D11" t="s">
        <v>211</v>
      </c>
      <c r="E11" s="28">
        <v>5</v>
      </c>
      <c r="F11" s="26">
        <v>6.3344907407585039E-4</v>
      </c>
      <c r="G11" s="2">
        <v>5</v>
      </c>
      <c r="H11" s="32">
        <v>505</v>
      </c>
    </row>
    <row r="12" spans="1:11" x14ac:dyDescent="0.2">
      <c r="A12" s="2">
        <v>11</v>
      </c>
      <c r="B12">
        <v>25</v>
      </c>
      <c r="C12" t="s">
        <v>498</v>
      </c>
      <c r="D12" t="s">
        <v>406</v>
      </c>
      <c r="E12" s="28">
        <v>5</v>
      </c>
      <c r="F12" s="26">
        <v>6.4965277777959953E-4</v>
      </c>
      <c r="G12" s="2">
        <v>6</v>
      </c>
      <c r="H12" s="32">
        <v>506</v>
      </c>
    </row>
    <row r="13" spans="1:11" x14ac:dyDescent="0.2">
      <c r="A13" s="2">
        <v>11</v>
      </c>
      <c r="B13">
        <v>48</v>
      </c>
      <c r="C13" t="s">
        <v>509</v>
      </c>
      <c r="D13" t="s">
        <v>417</v>
      </c>
      <c r="E13" s="28">
        <v>5</v>
      </c>
      <c r="F13" s="26">
        <v>6.4421296296476947E-4</v>
      </c>
      <c r="G13" s="2">
        <v>6</v>
      </c>
      <c r="H13" s="32">
        <v>504</v>
      </c>
    </row>
    <row r="14" spans="1:11" x14ac:dyDescent="0.2">
      <c r="A14" s="2">
        <v>13</v>
      </c>
      <c r="B14">
        <v>31</v>
      </c>
      <c r="C14" t="s">
        <v>513</v>
      </c>
      <c r="D14" t="s">
        <v>417</v>
      </c>
      <c r="E14" s="28">
        <v>5</v>
      </c>
      <c r="F14" s="26">
        <v>6.497685185203406E-4</v>
      </c>
      <c r="G14" s="2">
        <v>7</v>
      </c>
      <c r="H14" s="32">
        <v>507</v>
      </c>
    </row>
    <row r="15" spans="1:11" x14ac:dyDescent="0.2">
      <c r="A15" s="2">
        <v>13</v>
      </c>
      <c r="B15">
        <v>53</v>
      </c>
      <c r="C15" t="s">
        <v>521</v>
      </c>
      <c r="D15" t="s">
        <v>409</v>
      </c>
      <c r="E15" s="28">
        <v>5</v>
      </c>
      <c r="F15" s="26">
        <v>7.0219907407604318E-4</v>
      </c>
      <c r="G15" s="2">
        <v>7</v>
      </c>
      <c r="H15" s="32">
        <v>514</v>
      </c>
    </row>
    <row r="16" spans="1:11" x14ac:dyDescent="0.2">
      <c r="A16" s="2">
        <v>15</v>
      </c>
      <c r="B16">
        <v>52</v>
      </c>
      <c r="C16" t="s">
        <v>523</v>
      </c>
      <c r="D16" t="s">
        <v>160</v>
      </c>
      <c r="E16" s="28">
        <v>5</v>
      </c>
      <c r="F16" s="26">
        <v>7.6712962963178082E-4</v>
      </c>
      <c r="G16" s="2">
        <v>8</v>
      </c>
      <c r="H16" s="32">
        <v>523</v>
      </c>
    </row>
    <row r="17" spans="1:8" x14ac:dyDescent="0.2">
      <c r="A17" s="2">
        <v>15</v>
      </c>
      <c r="B17">
        <v>27</v>
      </c>
      <c r="C17" t="s">
        <v>434</v>
      </c>
      <c r="D17" t="s">
        <v>164</v>
      </c>
      <c r="E17" s="28">
        <v>5</v>
      </c>
      <c r="F17" s="26">
        <v>7.1377314815014971E-4</v>
      </c>
      <c r="G17" s="2">
        <v>8</v>
      </c>
      <c r="H17" s="32">
        <v>509</v>
      </c>
    </row>
    <row r="18" spans="1:8" x14ac:dyDescent="0.2">
      <c r="A18" s="2">
        <v>17</v>
      </c>
      <c r="B18">
        <v>23</v>
      </c>
      <c r="C18" t="s">
        <v>499</v>
      </c>
      <c r="D18" t="s">
        <v>426</v>
      </c>
      <c r="E18" s="28">
        <v>9</v>
      </c>
      <c r="F18" s="26">
        <v>6.5231481481664404E-4</v>
      </c>
      <c r="G18" s="2">
        <v>9</v>
      </c>
      <c r="H18" s="32">
        <v>908</v>
      </c>
    </row>
    <row r="19" spans="1:8" x14ac:dyDescent="0.2">
      <c r="A19" s="2">
        <v>17</v>
      </c>
      <c r="B19">
        <v>49</v>
      </c>
      <c r="C19" t="s">
        <v>481</v>
      </c>
      <c r="D19" t="s">
        <v>211</v>
      </c>
      <c r="E19" s="28">
        <v>9</v>
      </c>
      <c r="F19" s="26">
        <v>6.6562500000186655E-4</v>
      </c>
      <c r="G19" s="2">
        <v>9</v>
      </c>
      <c r="H19" s="32">
        <v>909</v>
      </c>
    </row>
    <row r="20" spans="1:8" x14ac:dyDescent="0.2">
      <c r="A20" s="2">
        <v>19</v>
      </c>
      <c r="B20">
        <v>59</v>
      </c>
      <c r="C20" t="s">
        <v>524</v>
      </c>
      <c r="D20" t="s">
        <v>417</v>
      </c>
      <c r="E20" s="28">
        <v>9</v>
      </c>
      <c r="F20" s="26">
        <v>6.9560185185380246E-4</v>
      </c>
      <c r="G20" s="2">
        <v>10</v>
      </c>
      <c r="H20" s="32">
        <v>912</v>
      </c>
    </row>
    <row r="21" spans="1:8" x14ac:dyDescent="0.2">
      <c r="A21" s="2">
        <v>19</v>
      </c>
      <c r="B21">
        <v>24</v>
      </c>
      <c r="C21" t="s">
        <v>737</v>
      </c>
      <c r="D21" t="s">
        <v>486</v>
      </c>
      <c r="E21" s="28">
        <v>9</v>
      </c>
      <c r="F21" s="26">
        <v>7.144675925945961E-4</v>
      </c>
      <c r="G21" s="2">
        <v>10</v>
      </c>
      <c r="H21" s="32">
        <v>910</v>
      </c>
    </row>
    <row r="22" spans="1:8" x14ac:dyDescent="0.2">
      <c r="A22" s="2">
        <v>21</v>
      </c>
      <c r="B22">
        <v>58</v>
      </c>
      <c r="C22" t="s">
        <v>745</v>
      </c>
      <c r="D22" t="s">
        <v>409</v>
      </c>
      <c r="E22" s="28">
        <v>9</v>
      </c>
      <c r="F22" s="26">
        <v>7.1192129629829267E-4</v>
      </c>
      <c r="G22" s="2">
        <v>11</v>
      </c>
      <c r="H22" s="32">
        <v>917</v>
      </c>
    </row>
    <row r="23" spans="1:8" x14ac:dyDescent="0.2">
      <c r="A23" s="2">
        <v>21</v>
      </c>
      <c r="B23">
        <v>42</v>
      </c>
      <c r="C23" t="s">
        <v>742</v>
      </c>
      <c r="D23" t="s">
        <v>486</v>
      </c>
      <c r="E23" s="28">
        <v>9</v>
      </c>
      <c r="F23" s="26">
        <v>7.174768518538638E-4</v>
      </c>
      <c r="G23" s="2">
        <v>11</v>
      </c>
      <c r="H23" s="32">
        <v>911</v>
      </c>
    </row>
    <row r="24" spans="1:8" x14ac:dyDescent="0.2">
      <c r="A24" s="2">
        <v>23</v>
      </c>
      <c r="B24">
        <v>56</v>
      </c>
      <c r="C24" t="s">
        <v>516</v>
      </c>
      <c r="D24" t="s">
        <v>166</v>
      </c>
      <c r="E24" s="28">
        <v>9</v>
      </c>
      <c r="F24" s="26">
        <v>7.2233796296498854E-4</v>
      </c>
      <c r="G24" s="2">
        <v>12</v>
      </c>
      <c r="H24" s="32">
        <v>919</v>
      </c>
    </row>
    <row r="25" spans="1:8" x14ac:dyDescent="0.2">
      <c r="A25" s="2">
        <v>23</v>
      </c>
      <c r="B25">
        <v>26</v>
      </c>
      <c r="C25" t="s">
        <v>502</v>
      </c>
      <c r="D25" t="s">
        <v>169</v>
      </c>
      <c r="E25" s="28">
        <v>9</v>
      </c>
      <c r="F25" s="26">
        <v>7.2476851852055092E-4</v>
      </c>
      <c r="G25" s="2">
        <v>12</v>
      </c>
      <c r="H25" s="32">
        <v>912</v>
      </c>
    </row>
    <row r="26" spans="1:8" x14ac:dyDescent="0.2">
      <c r="A26" s="2">
        <v>25</v>
      </c>
      <c r="B26">
        <v>44</v>
      </c>
      <c r="C26" t="s">
        <v>511</v>
      </c>
      <c r="D26" t="s">
        <v>424</v>
      </c>
      <c r="E26" s="28">
        <v>9</v>
      </c>
      <c r="F26" s="26">
        <v>7.2893518518722927E-4</v>
      </c>
      <c r="G26" s="2">
        <v>13</v>
      </c>
      <c r="H26" s="32">
        <v>920</v>
      </c>
    </row>
    <row r="27" spans="1:8" x14ac:dyDescent="0.2">
      <c r="A27" s="2">
        <v>25</v>
      </c>
      <c r="B27">
        <v>29</v>
      </c>
      <c r="C27" t="s">
        <v>504</v>
      </c>
      <c r="D27" t="s">
        <v>427</v>
      </c>
      <c r="E27" s="28">
        <v>9</v>
      </c>
      <c r="F27" s="26">
        <v>7.4490740740949628E-4</v>
      </c>
      <c r="G27" s="2">
        <v>13</v>
      </c>
      <c r="H27" s="32">
        <v>913</v>
      </c>
    </row>
    <row r="28" spans="1:8" x14ac:dyDescent="0.2">
      <c r="A28" s="2">
        <v>27</v>
      </c>
      <c r="B28">
        <v>37</v>
      </c>
      <c r="C28" t="s">
        <v>740</v>
      </c>
      <c r="D28" t="s">
        <v>421</v>
      </c>
      <c r="E28" s="28">
        <v>9</v>
      </c>
      <c r="F28" s="26">
        <v>7.8483796296516381E-4</v>
      </c>
      <c r="G28" s="2">
        <v>14</v>
      </c>
      <c r="H28" s="32">
        <v>914</v>
      </c>
    </row>
    <row r="29" spans="1:8" x14ac:dyDescent="0.2">
      <c r="A29" s="2">
        <v>27</v>
      </c>
      <c r="B29">
        <v>46</v>
      </c>
      <c r="C29" t="s">
        <v>512</v>
      </c>
      <c r="D29" t="s">
        <v>420</v>
      </c>
      <c r="E29" s="28">
        <v>9</v>
      </c>
      <c r="F29" s="26">
        <v>7.9375000000222583E-4</v>
      </c>
      <c r="G29" s="2">
        <v>14</v>
      </c>
      <c r="H29" s="32">
        <v>924</v>
      </c>
    </row>
    <row r="30" spans="1:8" x14ac:dyDescent="0.2">
      <c r="A30" s="2">
        <v>29</v>
      </c>
      <c r="B30">
        <v>68</v>
      </c>
      <c r="C30" t="s">
        <v>751</v>
      </c>
      <c r="D30" t="s">
        <v>164</v>
      </c>
      <c r="E30" s="28">
        <v>9</v>
      </c>
      <c r="F30" s="26">
        <v>1.0179398148176693E-3</v>
      </c>
      <c r="G30" s="2">
        <v>15</v>
      </c>
      <c r="H30" s="32">
        <v>926</v>
      </c>
    </row>
    <row r="31" spans="1:8" x14ac:dyDescent="0.2">
      <c r="A31" s="2">
        <v>29</v>
      </c>
      <c r="B31">
        <v>43</v>
      </c>
      <c r="C31" t="s">
        <v>743</v>
      </c>
      <c r="D31" t="s">
        <v>32</v>
      </c>
      <c r="E31" s="28">
        <v>9</v>
      </c>
      <c r="F31" s="26">
        <v>8.1145833333560883E-4</v>
      </c>
      <c r="G31" s="2">
        <v>15</v>
      </c>
      <c r="H31" s="32">
        <v>915</v>
      </c>
    </row>
    <row r="32" spans="1:8" x14ac:dyDescent="0.2">
      <c r="A32" s="2">
        <v>31</v>
      </c>
      <c r="B32">
        <v>63</v>
      </c>
      <c r="C32" t="s">
        <v>746</v>
      </c>
      <c r="D32" t="s">
        <v>486</v>
      </c>
      <c r="E32" s="28">
        <v>9</v>
      </c>
      <c r="F32" s="26">
        <v>1.5575231481525158E-3</v>
      </c>
      <c r="G32" s="2">
        <v>16</v>
      </c>
      <c r="H32" s="32">
        <v>927</v>
      </c>
    </row>
    <row r="33" spans="1:8" x14ac:dyDescent="0.2">
      <c r="A33" s="2">
        <v>31</v>
      </c>
      <c r="B33">
        <v>41</v>
      </c>
      <c r="C33" t="s">
        <v>515</v>
      </c>
      <c r="D33" t="s">
        <v>32</v>
      </c>
      <c r="E33" s="28">
        <v>9</v>
      </c>
      <c r="F33" s="26">
        <v>8.1562500000228718E-4</v>
      </c>
      <c r="G33" s="2">
        <v>16</v>
      </c>
      <c r="H33" s="32">
        <v>916</v>
      </c>
    </row>
    <row r="34" spans="1:8" x14ac:dyDescent="0.2">
      <c r="A34" s="2">
        <v>33</v>
      </c>
      <c r="B34">
        <v>51</v>
      </c>
      <c r="C34" t="s">
        <v>82</v>
      </c>
      <c r="D34" t="s">
        <v>486</v>
      </c>
      <c r="E34" s="28">
        <v>17</v>
      </c>
      <c r="F34" s="26">
        <v>6.0868055555726242E-4</v>
      </c>
      <c r="G34" s="2">
        <v>17</v>
      </c>
      <c r="H34" s="32">
        <v>1701</v>
      </c>
    </row>
    <row r="35" spans="1:8" x14ac:dyDescent="0.2">
      <c r="A35" s="2">
        <v>33</v>
      </c>
      <c r="B35">
        <v>40</v>
      </c>
      <c r="C35" t="s">
        <v>741</v>
      </c>
      <c r="D35" t="s">
        <v>924</v>
      </c>
      <c r="E35" s="28">
        <v>17</v>
      </c>
      <c r="F35" s="26">
        <v>8.5601851852091897E-4</v>
      </c>
      <c r="G35" s="2">
        <v>17</v>
      </c>
      <c r="H35" s="32">
        <v>1717</v>
      </c>
    </row>
    <row r="36" spans="1:8" x14ac:dyDescent="0.2">
      <c r="A36" s="2">
        <v>35</v>
      </c>
      <c r="B36">
        <v>54</v>
      </c>
      <c r="C36" t="s">
        <v>744</v>
      </c>
      <c r="D36" t="s">
        <v>421</v>
      </c>
      <c r="E36" s="28">
        <v>17</v>
      </c>
      <c r="F36" s="26">
        <v>6.5636574074258132E-4</v>
      </c>
      <c r="G36" s="2">
        <v>18</v>
      </c>
      <c r="H36" s="32">
        <v>1705</v>
      </c>
    </row>
    <row r="37" spans="1:8" x14ac:dyDescent="0.2">
      <c r="A37" s="2">
        <v>35</v>
      </c>
      <c r="B37">
        <v>35</v>
      </c>
      <c r="C37" t="s">
        <v>505</v>
      </c>
      <c r="D37" t="s">
        <v>425</v>
      </c>
      <c r="E37" s="28">
        <v>17</v>
      </c>
      <c r="F37" s="26">
        <v>8.6226851852093649E-4</v>
      </c>
      <c r="G37" s="2">
        <v>18</v>
      </c>
      <c r="H37" s="32">
        <v>1718</v>
      </c>
    </row>
    <row r="38" spans="1:8" x14ac:dyDescent="0.2">
      <c r="A38" s="2">
        <v>37</v>
      </c>
      <c r="B38">
        <v>65</v>
      </c>
      <c r="C38" t="s">
        <v>748</v>
      </c>
      <c r="D38" t="s">
        <v>486</v>
      </c>
      <c r="E38" s="28">
        <v>17</v>
      </c>
      <c r="F38" s="26">
        <v>6.6157407407592926E-4</v>
      </c>
      <c r="G38" s="2">
        <v>19</v>
      </c>
      <c r="H38" s="32">
        <v>1707</v>
      </c>
    </row>
    <row r="39" spans="1:8" x14ac:dyDescent="0.2">
      <c r="A39" s="2">
        <v>37</v>
      </c>
      <c r="B39">
        <v>38</v>
      </c>
      <c r="C39" t="s">
        <v>508</v>
      </c>
      <c r="D39" t="s">
        <v>160</v>
      </c>
      <c r="E39" s="28">
        <v>17</v>
      </c>
      <c r="F39" s="26">
        <v>8.6631944444687378E-4</v>
      </c>
      <c r="G39" s="2">
        <v>19</v>
      </c>
      <c r="H39" s="32">
        <v>1719</v>
      </c>
    </row>
    <row r="40" spans="1:8" x14ac:dyDescent="0.2">
      <c r="A40" s="2">
        <v>39</v>
      </c>
      <c r="B40">
        <v>57</v>
      </c>
      <c r="C40" t="s">
        <v>518</v>
      </c>
      <c r="D40" t="s">
        <v>417</v>
      </c>
      <c r="E40" s="28">
        <v>17</v>
      </c>
      <c r="F40" s="26">
        <v>6.8321759259450847E-4</v>
      </c>
      <c r="G40" s="2">
        <v>20</v>
      </c>
      <c r="H40" s="32">
        <v>1710</v>
      </c>
    </row>
    <row r="41" spans="1:8" x14ac:dyDescent="0.2">
      <c r="A41" s="2">
        <v>39</v>
      </c>
      <c r="B41">
        <v>39</v>
      </c>
      <c r="C41" t="s">
        <v>503</v>
      </c>
      <c r="D41" t="s">
        <v>425</v>
      </c>
      <c r="E41" s="28">
        <v>17</v>
      </c>
      <c r="F41" s="26">
        <v>8.7048611111355213E-4</v>
      </c>
      <c r="G41" s="2">
        <v>20</v>
      </c>
      <c r="H41" s="32">
        <v>1720</v>
      </c>
    </row>
    <row r="42" spans="1:8" x14ac:dyDescent="0.2">
      <c r="A42" s="2">
        <v>41</v>
      </c>
      <c r="B42">
        <v>69</v>
      </c>
      <c r="C42" t="s">
        <v>752</v>
      </c>
      <c r="D42" t="s">
        <v>417</v>
      </c>
      <c r="E42" s="28">
        <v>17</v>
      </c>
      <c r="F42" s="26">
        <v>6.9791666666862377E-4</v>
      </c>
      <c r="G42" s="2">
        <v>21</v>
      </c>
      <c r="H42" s="32">
        <v>1713</v>
      </c>
    </row>
    <row r="43" spans="1:8" x14ac:dyDescent="0.2">
      <c r="A43" s="2">
        <v>41</v>
      </c>
      <c r="B43">
        <v>36</v>
      </c>
      <c r="C43" t="s">
        <v>506</v>
      </c>
      <c r="D43" t="s">
        <v>486</v>
      </c>
      <c r="E43" s="28">
        <v>17</v>
      </c>
      <c r="F43" s="26">
        <v>1.0597222222251939E-3</v>
      </c>
      <c r="G43" s="2">
        <v>21</v>
      </c>
      <c r="H43" s="32">
        <v>1721</v>
      </c>
    </row>
    <row r="44" spans="1:8" x14ac:dyDescent="0.2">
      <c r="A44" s="2">
        <v>43</v>
      </c>
      <c r="B44">
        <v>45</v>
      </c>
      <c r="C44" t="s">
        <v>51</v>
      </c>
      <c r="D44" t="s">
        <v>167</v>
      </c>
      <c r="E44" s="28">
        <v>17</v>
      </c>
      <c r="F44" s="26">
        <v>7.1122685185384628E-4</v>
      </c>
      <c r="G44" s="2">
        <v>22</v>
      </c>
      <c r="H44" s="32">
        <v>1716</v>
      </c>
    </row>
    <row r="45" spans="1:8" x14ac:dyDescent="0.2">
      <c r="A45" s="2">
        <v>44</v>
      </c>
      <c r="B45">
        <v>66</v>
      </c>
      <c r="C45" t="s">
        <v>749</v>
      </c>
      <c r="D45" t="s">
        <v>929</v>
      </c>
      <c r="E45" s="28">
        <v>17</v>
      </c>
      <c r="F45" s="26">
        <v>7.1944444444646191E-4</v>
      </c>
      <c r="G45" s="2">
        <v>23</v>
      </c>
      <c r="H45" s="32">
        <v>1718</v>
      </c>
    </row>
    <row r="46" spans="1:8" x14ac:dyDescent="0.2">
      <c r="A46" s="2">
        <v>45</v>
      </c>
      <c r="B46">
        <v>67</v>
      </c>
      <c r="C46" t="s">
        <v>750</v>
      </c>
      <c r="D46" t="s">
        <v>210</v>
      </c>
      <c r="E46" s="28">
        <v>17</v>
      </c>
      <c r="F46" s="26">
        <v>7.3217592592797909E-4</v>
      </c>
      <c r="G46" s="2">
        <v>24</v>
      </c>
      <c r="H46" s="32">
        <v>1721</v>
      </c>
    </row>
    <row r="47" spans="1:8" x14ac:dyDescent="0.2">
      <c r="A47" s="2">
        <v>46</v>
      </c>
      <c r="B47">
        <v>55</v>
      </c>
      <c r="C47" t="s">
        <v>517</v>
      </c>
      <c r="D47" t="s">
        <v>409</v>
      </c>
      <c r="E47" s="28">
        <v>17</v>
      </c>
      <c r="F47" s="26">
        <v>7.4409722222430882E-4</v>
      </c>
      <c r="G47" s="2">
        <v>25</v>
      </c>
      <c r="H47" s="32">
        <v>1722</v>
      </c>
    </row>
    <row r="48" spans="1:8" x14ac:dyDescent="0.2">
      <c r="B48">
        <v>34</v>
      </c>
      <c r="C48" t="s">
        <v>507</v>
      </c>
      <c r="D48" t="s">
        <v>417</v>
      </c>
      <c r="E48" s="28" t="s">
        <v>419</v>
      </c>
      <c r="F48" s="26" t="s">
        <v>419</v>
      </c>
    </row>
    <row r="49" spans="2:6" x14ac:dyDescent="0.2">
      <c r="B49">
        <v>62</v>
      </c>
      <c r="C49" t="s">
        <v>147</v>
      </c>
      <c r="D49" t="s">
        <v>929</v>
      </c>
      <c r="E49" s="28">
        <v>17</v>
      </c>
      <c r="F49" s="26" t="s">
        <v>931</v>
      </c>
    </row>
    <row r="50" spans="2:6" x14ac:dyDescent="0.2">
      <c r="B50">
        <v>61</v>
      </c>
      <c r="C50" t="s">
        <v>522</v>
      </c>
      <c r="D50" t="s">
        <v>421</v>
      </c>
      <c r="E50" s="28" t="s">
        <v>931</v>
      </c>
      <c r="F50" s="26">
        <v>7.0798611111309645E-4</v>
      </c>
    </row>
  </sheetData>
  <autoFilter ref="A1:I56" xr:uid="{00000000-0001-0000-0A00-000000000000}"/>
  <sortState xmlns:xlrd2="http://schemas.microsoft.com/office/spreadsheetml/2017/richdata2" ref="A2:K52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3590A-C161-4961-BDF9-4F246F28AD8A}">
  <sheetPr codeName="Feuil6115">
    <tabColor theme="3" tint="0.79998168889431442"/>
    <pageSetUpPr fitToPage="1"/>
  </sheetPr>
  <dimension ref="A1:K23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1.1640625" customWidth="1"/>
    <col min="5" max="5" width="14.6640625" style="28" bestFit="1" customWidth="1"/>
    <col min="6" max="6" width="13.5" style="26" customWidth="1"/>
    <col min="7" max="7" width="12.6640625" style="2" customWidth="1"/>
    <col min="8" max="8" width="12.6640625" style="32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8" t="s">
        <v>84</v>
      </c>
      <c r="F1" s="26" t="s">
        <v>85</v>
      </c>
      <c r="G1" s="2" t="s">
        <v>27</v>
      </c>
      <c r="H1" s="28" t="s">
        <v>30</v>
      </c>
      <c r="I1" s="11" t="s">
        <v>88</v>
      </c>
      <c r="K1" s="11" t="s">
        <v>431</v>
      </c>
    </row>
    <row r="2" spans="1:11" x14ac:dyDescent="0.2">
      <c r="A2" s="2">
        <v>1</v>
      </c>
      <c r="B2">
        <v>33</v>
      </c>
      <c r="C2" t="s">
        <v>500</v>
      </c>
      <c r="D2" t="s">
        <v>423</v>
      </c>
      <c r="E2" s="28">
        <v>1</v>
      </c>
      <c r="F2" s="26">
        <v>5.9050925926091517E-4</v>
      </c>
      <c r="G2" s="2">
        <v>1</v>
      </c>
      <c r="H2" s="32">
        <v>103</v>
      </c>
    </row>
    <row r="3" spans="1:11" x14ac:dyDescent="0.2">
      <c r="A3" s="2">
        <v>2</v>
      </c>
      <c r="B3">
        <v>32</v>
      </c>
      <c r="C3" t="s">
        <v>739</v>
      </c>
      <c r="D3" t="s">
        <v>409</v>
      </c>
      <c r="E3" s="28">
        <v>2</v>
      </c>
      <c r="F3" s="26">
        <v>5.7384259259420176E-4</v>
      </c>
      <c r="G3" s="2">
        <v>2</v>
      </c>
      <c r="H3" s="32">
        <v>201</v>
      </c>
    </row>
    <row r="4" spans="1:11" x14ac:dyDescent="0.2">
      <c r="A4" s="2">
        <v>3</v>
      </c>
      <c r="B4">
        <v>22</v>
      </c>
      <c r="C4" t="s">
        <v>53</v>
      </c>
      <c r="D4" t="s">
        <v>167</v>
      </c>
      <c r="E4" s="28">
        <v>3</v>
      </c>
      <c r="F4" s="26">
        <v>5.7870370370532651E-4</v>
      </c>
      <c r="G4" s="2">
        <v>3</v>
      </c>
      <c r="H4" s="32">
        <v>302</v>
      </c>
    </row>
    <row r="5" spans="1:11" x14ac:dyDescent="0.2">
      <c r="A5" s="2">
        <v>4</v>
      </c>
      <c r="B5">
        <v>28</v>
      </c>
      <c r="C5" t="s">
        <v>501</v>
      </c>
      <c r="D5" t="s">
        <v>165</v>
      </c>
      <c r="E5" s="28">
        <v>4</v>
      </c>
      <c r="F5" s="26">
        <v>6.2962962963139524E-4</v>
      </c>
      <c r="G5" s="2">
        <v>4</v>
      </c>
      <c r="H5" s="32">
        <v>404</v>
      </c>
    </row>
    <row r="6" spans="1:11" x14ac:dyDescent="0.2">
      <c r="A6" s="2">
        <v>5</v>
      </c>
      <c r="B6">
        <v>30</v>
      </c>
      <c r="C6" t="s">
        <v>738</v>
      </c>
      <c r="D6" t="s">
        <v>211</v>
      </c>
      <c r="E6" s="28">
        <v>5</v>
      </c>
      <c r="F6" s="26">
        <v>6.3344907407585039E-4</v>
      </c>
      <c r="G6" s="2">
        <v>5</v>
      </c>
      <c r="H6" s="32">
        <v>505</v>
      </c>
    </row>
    <row r="7" spans="1:11" x14ac:dyDescent="0.2">
      <c r="A7" s="2">
        <v>6</v>
      </c>
      <c r="B7">
        <v>25</v>
      </c>
      <c r="C7" t="s">
        <v>498</v>
      </c>
      <c r="D7" t="s">
        <v>406</v>
      </c>
      <c r="E7" s="28">
        <v>5</v>
      </c>
      <c r="F7" s="26">
        <v>6.4965277777959953E-4</v>
      </c>
      <c r="G7" s="2">
        <v>6</v>
      </c>
      <c r="H7" s="32">
        <v>506</v>
      </c>
    </row>
    <row r="8" spans="1:11" x14ac:dyDescent="0.2">
      <c r="A8" s="2">
        <v>7</v>
      </c>
      <c r="B8">
        <v>31</v>
      </c>
      <c r="C8" t="s">
        <v>513</v>
      </c>
      <c r="D8" t="s">
        <v>417</v>
      </c>
      <c r="E8" s="28">
        <v>5</v>
      </c>
      <c r="F8" s="26">
        <v>6.497685185203406E-4</v>
      </c>
      <c r="G8" s="2">
        <v>7</v>
      </c>
      <c r="H8" s="32">
        <v>507</v>
      </c>
    </row>
    <row r="9" spans="1:11" x14ac:dyDescent="0.2">
      <c r="A9" s="2">
        <v>8</v>
      </c>
      <c r="B9">
        <v>27</v>
      </c>
      <c r="C9" t="s">
        <v>434</v>
      </c>
      <c r="D9" t="s">
        <v>164</v>
      </c>
      <c r="E9" s="28">
        <v>5</v>
      </c>
      <c r="F9" s="26">
        <v>7.1377314815014971E-4</v>
      </c>
      <c r="G9" s="2">
        <v>8</v>
      </c>
      <c r="H9" s="32">
        <v>509</v>
      </c>
    </row>
    <row r="10" spans="1:11" x14ac:dyDescent="0.2">
      <c r="A10" s="2">
        <v>9</v>
      </c>
      <c r="B10">
        <v>23</v>
      </c>
      <c r="C10" t="s">
        <v>499</v>
      </c>
      <c r="D10" t="s">
        <v>426</v>
      </c>
      <c r="E10" s="28">
        <v>9</v>
      </c>
      <c r="F10" s="26">
        <v>6.5231481481664404E-4</v>
      </c>
      <c r="G10" s="2">
        <v>9</v>
      </c>
      <c r="H10" s="32">
        <v>908</v>
      </c>
    </row>
    <row r="11" spans="1:11" x14ac:dyDescent="0.2">
      <c r="A11" s="2">
        <v>10</v>
      </c>
      <c r="B11">
        <v>24</v>
      </c>
      <c r="C11" t="s">
        <v>737</v>
      </c>
      <c r="D11" t="s">
        <v>486</v>
      </c>
      <c r="E11" s="28">
        <v>9</v>
      </c>
      <c r="F11" s="26">
        <v>7.144675925945961E-4</v>
      </c>
      <c r="G11" s="2">
        <v>10</v>
      </c>
      <c r="H11" s="32">
        <v>910</v>
      </c>
    </row>
    <row r="12" spans="1:11" x14ac:dyDescent="0.2">
      <c r="A12" s="2">
        <v>11</v>
      </c>
      <c r="B12">
        <v>42</v>
      </c>
      <c r="C12" t="s">
        <v>742</v>
      </c>
      <c r="D12" t="s">
        <v>486</v>
      </c>
      <c r="E12" s="28">
        <v>9</v>
      </c>
      <c r="F12" s="26">
        <v>7.174768518538638E-4</v>
      </c>
      <c r="G12" s="2">
        <v>11</v>
      </c>
      <c r="H12" s="32">
        <v>911</v>
      </c>
    </row>
    <row r="13" spans="1:11" x14ac:dyDescent="0.2">
      <c r="A13" s="2">
        <v>12</v>
      </c>
      <c r="B13">
        <v>26</v>
      </c>
      <c r="C13" t="s">
        <v>502</v>
      </c>
      <c r="D13" t="s">
        <v>169</v>
      </c>
      <c r="E13" s="28">
        <v>9</v>
      </c>
      <c r="F13" s="26">
        <v>7.2476851852055092E-4</v>
      </c>
      <c r="G13" s="2">
        <v>12</v>
      </c>
      <c r="H13" s="32">
        <v>912</v>
      </c>
    </row>
    <row r="14" spans="1:11" x14ac:dyDescent="0.2">
      <c r="A14" s="2">
        <v>13</v>
      </c>
      <c r="B14">
        <v>29</v>
      </c>
      <c r="C14" t="s">
        <v>504</v>
      </c>
      <c r="D14" t="s">
        <v>427</v>
      </c>
      <c r="E14" s="28">
        <v>9</v>
      </c>
      <c r="F14" s="26">
        <v>7.4490740740949628E-4</v>
      </c>
      <c r="G14" s="2">
        <v>13</v>
      </c>
      <c r="H14" s="32">
        <v>913</v>
      </c>
    </row>
    <row r="15" spans="1:11" x14ac:dyDescent="0.2">
      <c r="A15" s="2">
        <v>14</v>
      </c>
      <c r="B15">
        <v>37</v>
      </c>
      <c r="C15" t="s">
        <v>740</v>
      </c>
      <c r="D15" t="s">
        <v>421</v>
      </c>
      <c r="E15" s="28">
        <v>9</v>
      </c>
      <c r="F15" s="26">
        <v>7.8483796296516381E-4</v>
      </c>
      <c r="G15" s="2">
        <v>14</v>
      </c>
      <c r="H15" s="32">
        <v>914</v>
      </c>
    </row>
    <row r="16" spans="1:11" x14ac:dyDescent="0.2">
      <c r="A16" s="2">
        <v>15</v>
      </c>
      <c r="B16">
        <v>43</v>
      </c>
      <c r="C16" t="s">
        <v>743</v>
      </c>
      <c r="D16" t="s">
        <v>32</v>
      </c>
      <c r="E16" s="28">
        <v>9</v>
      </c>
      <c r="F16" s="26">
        <v>8.1145833333560883E-4</v>
      </c>
      <c r="G16" s="2">
        <v>15</v>
      </c>
      <c r="H16" s="32">
        <v>915</v>
      </c>
    </row>
    <row r="17" spans="1:8" x14ac:dyDescent="0.2">
      <c r="A17" s="2">
        <v>16</v>
      </c>
      <c r="B17">
        <v>41</v>
      </c>
      <c r="C17" t="s">
        <v>515</v>
      </c>
      <c r="D17" t="s">
        <v>32</v>
      </c>
      <c r="E17" s="28">
        <v>9</v>
      </c>
      <c r="F17" s="26">
        <v>8.1562500000228718E-4</v>
      </c>
      <c r="G17" s="2">
        <v>16</v>
      </c>
      <c r="H17" s="32">
        <v>916</v>
      </c>
    </row>
    <row r="18" spans="1:8" x14ac:dyDescent="0.2">
      <c r="A18" s="2">
        <v>17</v>
      </c>
      <c r="B18">
        <v>40</v>
      </c>
      <c r="C18" t="s">
        <v>741</v>
      </c>
      <c r="D18" t="s">
        <v>924</v>
      </c>
      <c r="E18" s="28">
        <v>17</v>
      </c>
      <c r="F18" s="26">
        <v>8.5601851852091897E-4</v>
      </c>
      <c r="G18" s="2">
        <v>17</v>
      </c>
      <c r="H18" s="32">
        <v>1717</v>
      </c>
    </row>
    <row r="19" spans="1:8" x14ac:dyDescent="0.2">
      <c r="A19" s="2">
        <v>18</v>
      </c>
      <c r="B19">
        <v>35</v>
      </c>
      <c r="C19" t="s">
        <v>505</v>
      </c>
      <c r="D19" t="s">
        <v>425</v>
      </c>
      <c r="E19" s="28">
        <v>17</v>
      </c>
      <c r="F19" s="26">
        <v>8.6226851852093649E-4</v>
      </c>
      <c r="G19" s="2">
        <v>18</v>
      </c>
      <c r="H19" s="32">
        <v>1718</v>
      </c>
    </row>
    <row r="20" spans="1:8" x14ac:dyDescent="0.2">
      <c r="A20" s="2">
        <v>19</v>
      </c>
      <c r="B20">
        <v>38</v>
      </c>
      <c r="C20" t="s">
        <v>508</v>
      </c>
      <c r="D20" t="s">
        <v>160</v>
      </c>
      <c r="E20" s="28">
        <v>17</v>
      </c>
      <c r="F20" s="26">
        <v>8.6631944444687378E-4</v>
      </c>
      <c r="G20" s="2">
        <v>19</v>
      </c>
      <c r="H20" s="32">
        <v>1719</v>
      </c>
    </row>
    <row r="21" spans="1:8" x14ac:dyDescent="0.2">
      <c r="A21" s="2">
        <v>20</v>
      </c>
      <c r="B21">
        <v>39</v>
      </c>
      <c r="C21" t="s">
        <v>503</v>
      </c>
      <c r="D21" t="s">
        <v>425</v>
      </c>
      <c r="E21" s="28">
        <v>17</v>
      </c>
      <c r="F21" s="26">
        <v>8.7048611111355213E-4</v>
      </c>
      <c r="G21" s="2">
        <v>20</v>
      </c>
      <c r="H21" s="32">
        <v>1720</v>
      </c>
    </row>
    <row r="22" spans="1:8" x14ac:dyDescent="0.2">
      <c r="A22" s="2">
        <v>21</v>
      </c>
      <c r="B22">
        <v>36</v>
      </c>
      <c r="C22" t="s">
        <v>506</v>
      </c>
      <c r="D22" t="s">
        <v>486</v>
      </c>
      <c r="E22" s="28">
        <v>17</v>
      </c>
      <c r="F22" s="26">
        <v>1.0597222222251939E-3</v>
      </c>
      <c r="G22" s="2">
        <v>21</v>
      </c>
      <c r="H22" s="32">
        <v>1721</v>
      </c>
    </row>
    <row r="23" spans="1:8" x14ac:dyDescent="0.2">
      <c r="B23">
        <v>34</v>
      </c>
      <c r="C23" t="s">
        <v>507</v>
      </c>
      <c r="D23" t="s">
        <v>417</v>
      </c>
      <c r="E23" s="28" t="s">
        <v>419</v>
      </c>
      <c r="F23" s="26" t="s">
        <v>419</v>
      </c>
    </row>
  </sheetData>
  <autoFilter ref="A1:I55" xr:uid="{00000000-0001-0000-0A00-000000000000}"/>
  <sortState xmlns:xlrd2="http://schemas.microsoft.com/office/spreadsheetml/2017/richdata2" ref="A2:K24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6213-B176-4CBB-86D6-E2FCB89E0DAE}">
  <sheetPr codeName="Feuil37">
    <tabColor theme="3" tint="0.79998168889431442"/>
    <pageSetUpPr fitToPage="1"/>
  </sheetPr>
  <dimension ref="A1:K23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8.5" bestFit="1" customWidth="1"/>
    <col min="5" max="5" width="12.6640625" style="22" customWidth="1"/>
  </cols>
  <sheetData>
    <row r="1" spans="1:11" s="27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2" t="s">
        <v>27</v>
      </c>
      <c r="K1" s="27" t="s">
        <v>431</v>
      </c>
    </row>
    <row r="2" spans="1:11" x14ac:dyDescent="0.2">
      <c r="A2" s="2">
        <v>1</v>
      </c>
      <c r="B2">
        <v>33</v>
      </c>
      <c r="C2" t="s">
        <v>500</v>
      </c>
      <c r="D2" t="str">
        <f>VLOOKUP($C2,'[1]Liste Inscrits'!$1:$1048576,4,0)</f>
        <v>BP Méditérrannée</v>
      </c>
      <c r="E2">
        <v>1</v>
      </c>
      <c r="G2" s="34"/>
      <c r="K2">
        <f>VLOOKUP($C2,'[1]Liste Inscrits'!$1:$1048576,5,0)</f>
        <v>11632572</v>
      </c>
    </row>
    <row r="3" spans="1:11" x14ac:dyDescent="0.2">
      <c r="A3" s="2">
        <v>2</v>
      </c>
      <c r="B3">
        <v>32</v>
      </c>
      <c r="C3" t="s">
        <v>739</v>
      </c>
      <c r="D3" t="str">
        <f>VLOOKUP($C3,'[1]Liste Inscrits'!$1:$1048576,4,0)</f>
        <v>BPCE IT</v>
      </c>
      <c r="E3">
        <v>2</v>
      </c>
      <c r="F3" s="34"/>
      <c r="G3" s="34"/>
      <c r="K3">
        <f>VLOOKUP($C3,'[1]Liste Inscrits'!$1:$1048576,5,0)</f>
        <v>11609518</v>
      </c>
    </row>
    <row r="4" spans="1:11" x14ac:dyDescent="0.2">
      <c r="A4" s="2">
        <v>3</v>
      </c>
      <c r="B4">
        <v>22</v>
      </c>
      <c r="C4" t="s">
        <v>53</v>
      </c>
      <c r="D4" t="str">
        <f>VLOOKUP($C4,'[1]Liste Inscrits'!$1:$1048576,4,0)</f>
        <v>CE Provence Alpes Corse</v>
      </c>
      <c r="E4">
        <v>3</v>
      </c>
      <c r="F4" s="34"/>
      <c r="G4" s="34"/>
      <c r="K4">
        <f>VLOOKUP($C4,'[1]Liste Inscrits'!$1:$1048576,5,0)</f>
        <v>11625079</v>
      </c>
    </row>
    <row r="5" spans="1:11" x14ac:dyDescent="0.2">
      <c r="A5" s="2">
        <v>4</v>
      </c>
      <c r="B5">
        <v>28</v>
      </c>
      <c r="C5" t="s">
        <v>501</v>
      </c>
      <c r="D5" t="str">
        <f>VLOOKUP($C5,'[1]Liste Inscrits'!$1:$1048576,4,0)</f>
        <v>CE Ile de France</v>
      </c>
      <c r="E5">
        <v>4</v>
      </c>
      <c r="F5" s="34"/>
      <c r="G5" s="34"/>
      <c r="K5">
        <f>VLOOKUP($C5,'[1]Liste Inscrits'!$1:$1048576,5,0)</f>
        <v>11602240</v>
      </c>
    </row>
    <row r="6" spans="1:11" x14ac:dyDescent="0.2">
      <c r="A6" s="2">
        <v>5</v>
      </c>
      <c r="B6">
        <v>25</v>
      </c>
      <c r="C6" t="s">
        <v>498</v>
      </c>
      <c r="D6" t="str">
        <f>VLOOKUP($C6,'[1]Liste Inscrits'!$1:$1048576,4,0)</f>
        <v>Banque Palatine</v>
      </c>
      <c r="E6">
        <v>5</v>
      </c>
      <c r="F6" s="34"/>
      <c r="G6" s="34"/>
      <c r="K6">
        <f>VLOOKUP($C6,'[1]Liste Inscrits'!$1:$1048576,5,0)</f>
        <v>11675343</v>
      </c>
    </row>
    <row r="7" spans="1:11" x14ac:dyDescent="0.2">
      <c r="A7" s="2">
        <v>5</v>
      </c>
      <c r="B7">
        <v>27</v>
      </c>
      <c r="C7" t="s">
        <v>434</v>
      </c>
      <c r="D7" t="str">
        <f>VLOOKUP($C7,'[1]Liste Inscrits'!$1:$1048576,4,0)</f>
        <v>CE Midi Pyrénées</v>
      </c>
      <c r="E7">
        <v>5</v>
      </c>
      <c r="F7" s="34"/>
      <c r="G7" s="34"/>
      <c r="K7">
        <f>VLOOKUP($C7,'[1]Liste Inscrits'!$1:$1048576,5,0)</f>
        <v>13218266</v>
      </c>
    </row>
    <row r="8" spans="1:11" x14ac:dyDescent="0.2">
      <c r="A8" s="2">
        <v>5</v>
      </c>
      <c r="B8">
        <v>30</v>
      </c>
      <c r="C8" t="s">
        <v>738</v>
      </c>
      <c r="D8" t="str">
        <f>VLOOKUP($C8,'[1]Liste Inscrits'!$1:$1048576,4,0)</f>
        <v>CE Rhône Alpes</v>
      </c>
      <c r="E8">
        <v>5</v>
      </c>
      <c r="F8" s="34"/>
      <c r="G8" s="34"/>
      <c r="K8">
        <f>VLOOKUP($C8,'[1]Liste Inscrits'!$1:$1048576,5,0)</f>
        <v>12779143</v>
      </c>
    </row>
    <row r="9" spans="1:11" x14ac:dyDescent="0.2">
      <c r="A9" s="2">
        <v>5</v>
      </c>
      <c r="B9">
        <v>31</v>
      </c>
      <c r="C9" t="s">
        <v>513</v>
      </c>
      <c r="D9" t="str">
        <f>VLOOKUP($C9,'[1]Liste Inscrits'!$1:$1048576,4,0)</f>
        <v>BP Auvergne Rhône Alpes</v>
      </c>
      <c r="E9">
        <v>5</v>
      </c>
      <c r="F9" s="34"/>
      <c r="G9" s="34"/>
      <c r="K9">
        <f>VLOOKUP($C9,'[1]Liste Inscrits'!$1:$1048576,5,0)</f>
        <v>11609929</v>
      </c>
    </row>
    <row r="10" spans="1:11" x14ac:dyDescent="0.2">
      <c r="A10" s="2">
        <v>9</v>
      </c>
      <c r="B10">
        <v>23</v>
      </c>
      <c r="C10" t="s">
        <v>499</v>
      </c>
      <c r="D10" t="str">
        <f>VLOOKUP($C10,'[1]Liste Inscrits'!$1:$1048576,4,0)</f>
        <v>BP Sud</v>
      </c>
      <c r="E10">
        <v>9</v>
      </c>
      <c r="F10" s="34"/>
      <c r="G10" s="34"/>
      <c r="K10">
        <f>VLOOKUP($C10,'[1]Liste Inscrits'!$1:$1048576,5,0)</f>
        <v>13611894</v>
      </c>
    </row>
    <row r="11" spans="1:11" x14ac:dyDescent="0.2">
      <c r="A11" s="2">
        <v>9</v>
      </c>
      <c r="B11">
        <v>24</v>
      </c>
      <c r="C11" t="s">
        <v>737</v>
      </c>
      <c r="D11" t="str">
        <f>VLOOKUP($C11,'[1]Liste Inscrits'!$1:$1048576,4,0)</f>
        <v>BPCE SA</v>
      </c>
      <c r="E11">
        <v>9</v>
      </c>
      <c r="F11" s="34"/>
      <c r="G11" s="34"/>
      <c r="K11">
        <f>VLOOKUP($C11,'[1]Liste Inscrits'!$1:$1048576,5,0)</f>
        <v>12245888</v>
      </c>
    </row>
    <row r="12" spans="1:11" x14ac:dyDescent="0.2">
      <c r="A12" s="2">
        <v>9</v>
      </c>
      <c r="B12">
        <v>26</v>
      </c>
      <c r="C12" t="s">
        <v>502</v>
      </c>
      <c r="D12" t="str">
        <f>VLOOKUP($C12,'[1]Liste Inscrits'!$1:$1048576,4,0)</f>
        <v>CE Loire Drome Ardèche</v>
      </c>
      <c r="E12">
        <v>9</v>
      </c>
      <c r="F12" s="34"/>
      <c r="G12" s="34"/>
      <c r="K12">
        <f>VLOOKUP($C12,'[1]Liste Inscrits'!$1:$1048576,5,0)</f>
        <v>12275319</v>
      </c>
    </row>
    <row r="13" spans="1:11" x14ac:dyDescent="0.2">
      <c r="A13" s="2">
        <v>9</v>
      </c>
      <c r="B13">
        <v>29</v>
      </c>
      <c r="C13" t="s">
        <v>504</v>
      </c>
      <c r="D13" t="str">
        <f>VLOOKUP($C13,'[1]Liste Inscrits'!$1:$1048576,4,0)</f>
        <v>CE Loire Centre</v>
      </c>
      <c r="E13">
        <v>9</v>
      </c>
      <c r="F13" s="34"/>
      <c r="G13" s="34"/>
      <c r="K13">
        <f>VLOOKUP($C13,'[1]Liste Inscrits'!$1:$1048576,5,0)</f>
        <v>11674549</v>
      </c>
    </row>
    <row r="14" spans="1:11" x14ac:dyDescent="0.2">
      <c r="A14" s="2">
        <v>9</v>
      </c>
      <c r="B14">
        <v>37</v>
      </c>
      <c r="C14" t="s">
        <v>740</v>
      </c>
      <c r="D14" t="str">
        <f>VLOOKUP($C14,'[1]Liste Inscrits'!$1:$1048576,4,0)</f>
        <v>BPCE SI</v>
      </c>
      <c r="E14" s="22">
        <v>9</v>
      </c>
      <c r="G14" s="34"/>
      <c r="K14">
        <f>VLOOKUP($C14,'[1]Liste Inscrits'!$1:$1048576,5,0)</f>
        <v>11632425</v>
      </c>
    </row>
    <row r="15" spans="1:11" x14ac:dyDescent="0.2">
      <c r="A15" s="2">
        <v>9</v>
      </c>
      <c r="B15">
        <v>41</v>
      </c>
      <c r="C15" t="s">
        <v>515</v>
      </c>
      <c r="D15" t="str">
        <f>VLOOKUP($C15,'[1]Liste Inscrits'!$1:$1048576,4,0)</f>
        <v>NATIXIS</v>
      </c>
      <c r="E15" s="22">
        <v>9</v>
      </c>
      <c r="K15">
        <f>VLOOKUP($C15,'[1]Liste Inscrits'!$1:$1048576,5,0)</f>
        <v>11675309</v>
      </c>
    </row>
    <row r="16" spans="1:11" x14ac:dyDescent="0.2">
      <c r="A16" s="2">
        <v>9</v>
      </c>
      <c r="B16">
        <v>42</v>
      </c>
      <c r="C16" t="s">
        <v>742</v>
      </c>
      <c r="D16" t="str">
        <f>VLOOKUP($C16,'[1]Liste Inscrits'!$1:$1048576,4,0)</f>
        <v>BPCE SA</v>
      </c>
      <c r="E16" s="22">
        <v>9</v>
      </c>
      <c r="K16">
        <f>VLOOKUP($C16,'[1]Liste Inscrits'!$1:$1048576,5,0)</f>
        <v>15485740</v>
      </c>
    </row>
    <row r="17" spans="1:11" x14ac:dyDescent="0.2">
      <c r="A17" s="2">
        <v>9</v>
      </c>
      <c r="B17">
        <v>43</v>
      </c>
      <c r="C17" t="s">
        <v>743</v>
      </c>
      <c r="D17" t="str">
        <f>VLOOKUP($C17,'[1]Liste Inscrits'!$1:$1048576,4,0)</f>
        <v>NATIXIS</v>
      </c>
      <c r="E17" s="22">
        <v>9</v>
      </c>
      <c r="K17">
        <f>VLOOKUP($C17,'[1]Liste Inscrits'!$1:$1048576,5,0)</f>
        <v>15877740</v>
      </c>
    </row>
    <row r="18" spans="1:11" x14ac:dyDescent="0.2">
      <c r="A18" s="2">
        <v>17</v>
      </c>
      <c r="B18">
        <v>35</v>
      </c>
      <c r="C18" t="s">
        <v>505</v>
      </c>
      <c r="D18" t="str">
        <f>VLOOKUP($C18,'[1]Liste Inscrits'!$1:$1048576,4,0)</f>
        <v>SOCFIM</v>
      </c>
      <c r="E18" s="33">
        <v>17</v>
      </c>
      <c r="G18" s="34"/>
      <c r="K18">
        <f>VLOOKUP($C18,'[1]Liste Inscrits'!$1:$1048576,5,0)</f>
        <v>11675395</v>
      </c>
    </row>
    <row r="19" spans="1:11" x14ac:dyDescent="0.2">
      <c r="A19" s="2">
        <v>17</v>
      </c>
      <c r="B19">
        <v>36</v>
      </c>
      <c r="C19" t="s">
        <v>506</v>
      </c>
      <c r="D19" t="str">
        <f>VLOOKUP($C19,'[1]Liste Inscrits'!$1:$1048576,4,0)</f>
        <v>BPCE SA</v>
      </c>
      <c r="E19" s="22">
        <v>17</v>
      </c>
      <c r="G19" s="34"/>
      <c r="K19">
        <f>VLOOKUP($C19,'[1]Liste Inscrits'!$1:$1048576,5,0)</f>
        <v>13780307</v>
      </c>
    </row>
    <row r="20" spans="1:11" x14ac:dyDescent="0.2">
      <c r="A20" s="2">
        <v>17</v>
      </c>
      <c r="B20">
        <v>38</v>
      </c>
      <c r="C20" t="s">
        <v>508</v>
      </c>
      <c r="D20" t="str">
        <f>VLOOKUP($C20,'[1]Liste Inscrits'!$1:$1048576,4,0)</f>
        <v>CE Auvergne Limousin</v>
      </c>
      <c r="E20" s="33">
        <v>17</v>
      </c>
      <c r="G20" s="34"/>
      <c r="K20">
        <f>VLOOKUP($C20,'[1]Liste Inscrits'!$1:$1048576,5,0)</f>
        <v>13699342</v>
      </c>
    </row>
    <row r="21" spans="1:11" x14ac:dyDescent="0.2">
      <c r="A21" s="2">
        <v>17</v>
      </c>
      <c r="B21">
        <v>39</v>
      </c>
      <c r="C21" t="s">
        <v>503</v>
      </c>
      <c r="D21" t="str">
        <f>VLOOKUP($C21,'[1]Liste Inscrits'!$1:$1048576,4,0)</f>
        <v>SOCFIM</v>
      </c>
      <c r="E21" s="33">
        <v>17</v>
      </c>
      <c r="G21" s="34"/>
      <c r="K21">
        <f>VLOOKUP($C21,'[1]Liste Inscrits'!$1:$1048576,5,0)</f>
        <v>11675393</v>
      </c>
    </row>
    <row r="22" spans="1:11" x14ac:dyDescent="0.2">
      <c r="A22" s="2">
        <v>17</v>
      </c>
      <c r="B22">
        <v>40</v>
      </c>
      <c r="C22" t="s">
        <v>741</v>
      </c>
      <c r="D22" t="str">
        <f>VLOOKUP($C22,'[1]Liste Inscrits'!$1:$1048576,4,0)</f>
        <v>Ecureuil Vie</v>
      </c>
      <c r="E22" s="22">
        <v>17</v>
      </c>
      <c r="K22">
        <f>VLOOKUP($C22,'[1]Liste Inscrits'!$1:$1048576,5,0)</f>
        <v>12789329</v>
      </c>
    </row>
    <row r="23" spans="1:11" x14ac:dyDescent="0.2">
      <c r="B23">
        <v>34</v>
      </c>
      <c r="C23" t="s">
        <v>507</v>
      </c>
      <c r="D23" t="str">
        <f>VLOOKUP($C23,'[1]Liste Inscrits'!$1:$1048576,4,0)</f>
        <v>BP Auvergne Rhône Alpes</v>
      </c>
      <c r="E23" t="s">
        <v>419</v>
      </c>
      <c r="G23" s="34"/>
      <c r="K23">
        <f>VLOOKUP($C23,'[1]Liste Inscrits'!$1:$1048576,5,0)</f>
        <v>12778283</v>
      </c>
    </row>
  </sheetData>
  <autoFilter ref="A1:M1" xr:uid="{3A9E6213-B176-4CBB-86D6-E2FCB89E0DAE}"/>
  <sortState xmlns:xlrd2="http://schemas.microsoft.com/office/spreadsheetml/2017/richdata2" ref="A2:K25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E261-7ED8-4A20-8C7C-D7F41E8F8F29}">
  <sheetPr>
    <pageSetUpPr fitToPage="1"/>
  </sheetPr>
  <dimension ref="A2:L29"/>
  <sheetViews>
    <sheetView zoomScale="71" zoomScaleNormal="71" workbookViewId="0">
      <selection activeCell="A3" sqref="A3:G3"/>
    </sheetView>
  </sheetViews>
  <sheetFormatPr baseColWidth="10" defaultColWidth="13.5" defaultRowHeight="15" x14ac:dyDescent="0.25"/>
  <cols>
    <col min="1" max="1" width="13.1640625" style="66" bestFit="1" customWidth="1"/>
    <col min="2" max="2" width="10.33203125" style="66" bestFit="1" customWidth="1"/>
    <col min="3" max="3" width="25" style="66" bestFit="1" customWidth="1"/>
    <col min="4" max="4" width="31.1640625" style="66" bestFit="1" customWidth="1"/>
    <col min="5" max="5" width="13.1640625" style="66" bestFit="1" customWidth="1"/>
    <col min="6" max="6" width="16" style="66" customWidth="1"/>
    <col min="7" max="7" width="29.1640625" style="66" customWidth="1"/>
    <col min="8" max="8" width="36" style="66" customWidth="1"/>
    <col min="9" max="9" width="13.5" style="66" customWidth="1"/>
    <col min="10" max="10" width="13.5" style="66"/>
    <col min="11" max="11" width="32" style="66" customWidth="1"/>
    <col min="12" max="12" width="40.83203125" style="66" customWidth="1"/>
    <col min="13" max="16384" width="13.5" style="66"/>
  </cols>
  <sheetData>
    <row r="2" spans="1:12" ht="46.5" x14ac:dyDescent="0.7">
      <c r="A2" s="88" t="s">
        <v>942</v>
      </c>
      <c r="B2" s="88"/>
      <c r="C2" s="88"/>
      <c r="D2" s="88"/>
      <c r="E2" s="88"/>
      <c r="F2" s="88"/>
      <c r="G2" s="88"/>
      <c r="H2" s="88"/>
      <c r="I2" s="65"/>
      <c r="J2" s="65"/>
      <c r="K2" s="65"/>
      <c r="L2" s="65"/>
    </row>
    <row r="3" spans="1:12" ht="15" customHeight="1" x14ac:dyDescent="0.7">
      <c r="D3" s="65"/>
      <c r="E3" s="65"/>
      <c r="F3" s="65"/>
      <c r="G3" s="65"/>
      <c r="H3" s="65"/>
      <c r="I3" s="65"/>
      <c r="J3" s="65"/>
      <c r="K3" s="65"/>
      <c r="L3" s="65"/>
    </row>
    <row r="4" spans="1:12" ht="15" customHeight="1" x14ac:dyDescent="0.7">
      <c r="D4" s="65"/>
      <c r="E4" s="65"/>
      <c r="F4" s="65"/>
      <c r="G4" s="65"/>
      <c r="H4" s="65"/>
      <c r="I4" s="65"/>
      <c r="J4" s="65"/>
      <c r="K4" s="65"/>
      <c r="L4" s="65"/>
    </row>
    <row r="5" spans="1:12" ht="15" customHeight="1" x14ac:dyDescent="0.7">
      <c r="E5" s="67"/>
      <c r="F5" s="67"/>
      <c r="G5" s="67"/>
      <c r="H5" s="67"/>
      <c r="I5" s="67"/>
      <c r="J5" s="67"/>
      <c r="K5" s="67"/>
      <c r="L5" s="67"/>
    </row>
    <row r="6" spans="1:12" ht="28.5" x14ac:dyDescent="0.45">
      <c r="A6" s="89" t="s">
        <v>935</v>
      </c>
      <c r="B6" s="89"/>
      <c r="C6" s="89"/>
      <c r="D6" s="89"/>
      <c r="E6" s="68"/>
      <c r="F6" s="89" t="s">
        <v>936</v>
      </c>
      <c r="G6" s="89"/>
      <c r="H6" s="89"/>
      <c r="I6" s="90" t="s">
        <v>937</v>
      </c>
      <c r="J6" s="90"/>
      <c r="K6" s="90"/>
      <c r="L6" s="90"/>
    </row>
    <row r="7" spans="1:12" s="69" customFormat="1" ht="33.75" customHeight="1" thickBot="1" x14ac:dyDescent="0.25">
      <c r="A7" s="69" t="s">
        <v>938</v>
      </c>
      <c r="B7" s="69" t="s">
        <v>939</v>
      </c>
      <c r="C7" s="69" t="s">
        <v>940</v>
      </c>
      <c r="D7" s="69" t="s">
        <v>941</v>
      </c>
      <c r="F7" s="69" t="s">
        <v>939</v>
      </c>
      <c r="G7" s="69" t="s">
        <v>940</v>
      </c>
      <c r="H7" s="69" t="s">
        <v>941</v>
      </c>
      <c r="J7" s="69" t="s">
        <v>939</v>
      </c>
      <c r="K7" s="69" t="s">
        <v>940</v>
      </c>
      <c r="L7" s="69" t="s">
        <v>941</v>
      </c>
    </row>
    <row r="8" spans="1:12" s="75" customFormat="1" ht="22.5" customHeight="1" x14ac:dyDescent="0.2">
      <c r="A8" s="70">
        <v>1</v>
      </c>
      <c r="B8" s="71">
        <f>VLOOKUP($A8,'Surf Qualif Homme Veteran 2'!$A:$D,2,0)</f>
        <v>32</v>
      </c>
      <c r="C8" s="72" t="str">
        <f>VLOOKUP($A8,'Surf Qualif Homme Veteran 2'!$A:$D,3,0)</f>
        <v>OLLAGNIER FRÉDÉRIC</v>
      </c>
      <c r="D8" s="73" t="str">
        <f>VLOOKUP($A8,'Surf Qualif Homme Veteran 2'!$A:$D,4,0)</f>
        <v>BPCE IT</v>
      </c>
      <c r="E8" s="74"/>
      <c r="F8" s="69"/>
      <c r="G8" s="69"/>
      <c r="H8" s="69"/>
      <c r="I8" s="74"/>
      <c r="J8" s="69"/>
      <c r="K8" s="69"/>
      <c r="L8" s="69"/>
    </row>
    <row r="9" spans="1:12" s="75" customFormat="1" ht="22.5" customHeight="1" x14ac:dyDescent="0.2">
      <c r="A9" s="76">
        <v>16</v>
      </c>
      <c r="B9" s="69">
        <f>VLOOKUP($A9,'Surf Qualif Homme Veteran 2'!$A:$D,2,0)</f>
        <v>41</v>
      </c>
      <c r="C9" s="74" t="str">
        <f>VLOOKUP($A9,'Surf Qualif Homme Veteran 2'!$A:$D,3,0)</f>
        <v>OLIVES DOMINIQUE</v>
      </c>
      <c r="D9" s="77" t="str">
        <f>VLOOKUP($A9,'Surf Qualif Homme Veteran 2'!$A:$D,4,0)</f>
        <v>NATIXIS</v>
      </c>
      <c r="E9" s="74"/>
      <c r="F9" s="69"/>
      <c r="G9" s="69"/>
      <c r="H9" s="69"/>
      <c r="I9" s="74"/>
      <c r="J9" s="69"/>
      <c r="K9" s="69"/>
      <c r="L9" s="69"/>
    </row>
    <row r="10" spans="1:12" s="75" customFormat="1" ht="22.5" customHeight="1" thickBot="1" x14ac:dyDescent="0.25">
      <c r="A10" s="76">
        <v>8</v>
      </c>
      <c r="B10" s="69">
        <f>VLOOKUP($A10,'Surf Qualif Homme Veteran 2'!$A:$D,2,0)</f>
        <v>23</v>
      </c>
      <c r="C10" s="74" t="str">
        <f>VLOOKUP($A10,'Surf Qualif Homme Veteran 2'!$A:$D,3,0)</f>
        <v>DROUET ERIC</v>
      </c>
      <c r="D10" s="77" t="str">
        <f>VLOOKUP($A10,'Surf Qualif Homme Veteran 2'!$A:$D,4,0)</f>
        <v>BP Sud</v>
      </c>
      <c r="E10" s="74"/>
      <c r="F10" s="69"/>
      <c r="G10" s="69"/>
      <c r="H10" s="69"/>
      <c r="I10" s="74"/>
      <c r="J10" s="69"/>
      <c r="K10" s="69"/>
      <c r="L10" s="69"/>
    </row>
    <row r="11" spans="1:12" s="75" customFormat="1" ht="22.5" customHeight="1" thickBot="1" x14ac:dyDescent="0.25">
      <c r="A11" s="79">
        <v>9</v>
      </c>
      <c r="B11" s="80">
        <f>VLOOKUP($A11,'Surf Qualif Homme Veteran 2'!$A:$D,2,0)</f>
        <v>27</v>
      </c>
      <c r="C11" s="81" t="str">
        <f>VLOOKUP($A11,'Surf Qualif Homme Veteran 2'!$A:$D,3,0)</f>
        <v>LEBOURDAIS ALAIN</v>
      </c>
      <c r="D11" s="82" t="str">
        <f>VLOOKUP($A11,'Surf Qualif Homme Veteran 2'!$A:$D,4,0)</f>
        <v>CE Midi Pyrénées</v>
      </c>
      <c r="E11" s="74"/>
      <c r="F11" s="70">
        <v>32</v>
      </c>
      <c r="G11" s="72" t="str">
        <f>VLOOKUP($F11,'Surf Qualif Homme Veteran 2'!$B:$D,2,0)</f>
        <v>OLLAGNIER FRÉDÉRIC</v>
      </c>
      <c r="H11" s="73" t="str">
        <f>VLOOKUP($F11,'Surf Qualif Homme Veteran 2'!$B:$D,3,0)</f>
        <v>BPCE IT</v>
      </c>
      <c r="I11" s="74"/>
    </row>
    <row r="12" spans="1:12" s="75" customFormat="1" ht="22.5" customHeight="1" x14ac:dyDescent="0.2">
      <c r="A12" s="69"/>
      <c r="B12" s="69"/>
      <c r="C12" s="74"/>
      <c r="D12" s="74"/>
      <c r="E12" s="74"/>
      <c r="F12" s="76">
        <v>28</v>
      </c>
      <c r="G12" s="74" t="str">
        <f>VLOOKUP($F12,'Surf Qualif Homme Veteran 2'!$B:$D,2,0)</f>
        <v>BRUYELLE EMMANUEL</v>
      </c>
      <c r="H12" s="77" t="str">
        <f>VLOOKUP($F12,'Surf Qualif Homme Veteran 2'!$B:$D,3,0)</f>
        <v>CE Ile de France</v>
      </c>
      <c r="I12" s="74"/>
    </row>
    <row r="13" spans="1:12" s="75" customFormat="1" ht="22.5" customHeight="1" thickBot="1" x14ac:dyDescent="0.25">
      <c r="A13" s="69"/>
      <c r="B13" s="69"/>
      <c r="C13" s="74"/>
      <c r="D13" s="74"/>
      <c r="E13" s="74"/>
      <c r="F13" s="76">
        <v>30</v>
      </c>
      <c r="G13" s="74" t="str">
        <f>VLOOKUP($F13,'Surf Qualif Homme Veteran 2'!$B:$D,2,0)</f>
        <v>MICHEL PATRICK</v>
      </c>
      <c r="H13" s="77" t="str">
        <f>VLOOKUP($F13,'Surf Qualif Homme Veteran 2'!$B:$D,3,0)</f>
        <v>CE Rhône Alpes</v>
      </c>
      <c r="I13" s="74"/>
    </row>
    <row r="14" spans="1:12" s="75" customFormat="1" ht="22.5" customHeight="1" thickBot="1" x14ac:dyDescent="0.25">
      <c r="A14" s="70">
        <v>4</v>
      </c>
      <c r="B14" s="71">
        <f>VLOOKUP($A14,'Surf Qualif Homme Veteran 2'!$A:$D,2,0)</f>
        <v>28</v>
      </c>
      <c r="C14" s="72" t="str">
        <f>VLOOKUP($A14,'Surf Qualif Homme Veteran 2'!$A:$D,3,0)</f>
        <v>BRUYELLE EMMANUEL</v>
      </c>
      <c r="D14" s="73" t="str">
        <f>VLOOKUP($A14,'Surf Qualif Homme Veteran 2'!$A:$D,4,0)</f>
        <v>CE Ile de France</v>
      </c>
      <c r="E14" s="74"/>
      <c r="F14" s="79">
        <v>27</v>
      </c>
      <c r="G14" s="81" t="str">
        <f>VLOOKUP($F14,'Surf Qualif Homme Veteran 2'!$B:$D,2,0)</f>
        <v>LEBOURDAIS ALAIN</v>
      </c>
      <c r="H14" s="82" t="str">
        <f>VLOOKUP($F14,'Surf Qualif Homme Veteran 2'!$B:$D,3,0)</f>
        <v>CE Midi Pyrénées</v>
      </c>
      <c r="I14" s="74"/>
    </row>
    <row r="15" spans="1:12" s="75" customFormat="1" ht="22.5" customHeight="1" x14ac:dyDescent="0.2">
      <c r="A15" s="76">
        <v>13</v>
      </c>
      <c r="B15" s="69">
        <f>VLOOKUP($A15,'Surf Qualif Homme Veteran 2'!$A:$D,2,0)</f>
        <v>29</v>
      </c>
      <c r="C15" s="74" t="str">
        <f>VLOOKUP($A15,'Surf Qualif Homme Veteran 2'!$A:$D,3,0)</f>
        <v>DERUET LAURENT</v>
      </c>
      <c r="D15" s="77" t="str">
        <f>VLOOKUP($A15,'Surf Qualif Homme Veteran 2'!$A:$D,4,0)</f>
        <v>CE Loire Centre</v>
      </c>
      <c r="E15" s="74"/>
      <c r="F15" s="69"/>
      <c r="G15" s="74"/>
      <c r="H15" s="74"/>
      <c r="J15" s="69"/>
      <c r="K15" s="74"/>
      <c r="L15" s="74"/>
    </row>
    <row r="16" spans="1:12" s="75" customFormat="1" ht="22.5" customHeight="1" thickBot="1" x14ac:dyDescent="0.25">
      <c r="A16" s="76">
        <v>5</v>
      </c>
      <c r="B16" s="69">
        <f>VLOOKUP($A16,'Surf Qualif Homme Veteran 2'!$A:$D,2,0)</f>
        <v>30</v>
      </c>
      <c r="C16" s="74" t="str">
        <f>VLOOKUP($A16,'Surf Qualif Homme Veteran 2'!$A:$D,3,0)</f>
        <v>MICHEL PATRICK</v>
      </c>
      <c r="D16" s="77" t="str">
        <f>VLOOKUP($A16,'Surf Qualif Homme Veteran 2'!$A:$D,4,0)</f>
        <v>CE Rhône Alpes</v>
      </c>
      <c r="E16" s="74"/>
      <c r="F16" s="74"/>
      <c r="G16" s="74"/>
      <c r="J16" s="74"/>
      <c r="K16" s="74"/>
    </row>
    <row r="17" spans="1:12" s="75" customFormat="1" ht="22.5" customHeight="1" thickBot="1" x14ac:dyDescent="0.25">
      <c r="A17" s="79">
        <v>12</v>
      </c>
      <c r="B17" s="80">
        <f>VLOOKUP($A17,'Surf Qualif Homme Veteran 2'!$A:$D,2,0)</f>
        <v>26</v>
      </c>
      <c r="C17" s="81" t="str">
        <f>VLOOKUP($A17,'Surf Qualif Homme Veteran 2'!$A:$D,3,0)</f>
        <v>ELOI LIONEL</v>
      </c>
      <c r="D17" s="82" t="str">
        <f>VLOOKUP($A17,'Surf Qualif Homme Veteran 2'!$A:$D,4,0)</f>
        <v>CE Loire Drome Ardèche</v>
      </c>
      <c r="E17" s="74"/>
      <c r="F17" s="74"/>
      <c r="G17" s="74"/>
      <c r="J17" s="70">
        <v>33</v>
      </c>
      <c r="K17" s="72" t="str">
        <f>VLOOKUP(J17,'Surf Qualif Homme Veteran 2'!$B:$D,2,0)</f>
        <v>DURINI ERIC</v>
      </c>
      <c r="L17" s="73" t="str">
        <f>VLOOKUP(J17,'Surf Qualif Homme Veteran 2'!$B:$D,3,0)</f>
        <v>BP Méditérrannée</v>
      </c>
    </row>
    <row r="18" spans="1:12" s="75" customFormat="1" ht="22.5" customHeight="1" x14ac:dyDescent="0.2">
      <c r="A18" s="69"/>
      <c r="B18" s="69"/>
      <c r="C18" s="74"/>
      <c r="D18" s="74"/>
      <c r="E18" s="74"/>
      <c r="F18" s="74"/>
      <c r="G18" s="74"/>
      <c r="J18" s="76">
        <v>32</v>
      </c>
      <c r="K18" s="74" t="str">
        <f>VLOOKUP(J18,'Surf Qualif Homme Veteran 2'!$B:$D,2,0)</f>
        <v>OLLAGNIER FRÉDÉRIC</v>
      </c>
      <c r="L18" s="77" t="str">
        <f>VLOOKUP(J18,'Surf Qualif Homme Veteran 2'!$B:$D,3,0)</f>
        <v>BPCE IT</v>
      </c>
    </row>
    <row r="19" spans="1:12" s="75" customFormat="1" ht="22.5" customHeight="1" thickBot="1" x14ac:dyDescent="0.25">
      <c r="A19" s="69"/>
      <c r="B19" s="69"/>
      <c r="C19" s="74"/>
      <c r="D19" s="74"/>
      <c r="E19" s="74"/>
      <c r="F19" s="74"/>
      <c r="G19" s="74"/>
      <c r="J19" s="76">
        <v>22</v>
      </c>
      <c r="K19" s="74" t="str">
        <f>VLOOKUP(J19,'Surf Qualif Homme Veteran 2'!$B:$D,2,0)</f>
        <v>MARTINAT STEPHAN</v>
      </c>
      <c r="L19" s="77" t="str">
        <f>VLOOKUP(J19,'Surf Qualif Homme Veteran 2'!$B:$D,3,0)</f>
        <v>CE Provence Alpes Corse</v>
      </c>
    </row>
    <row r="20" spans="1:12" s="75" customFormat="1" ht="22.5" customHeight="1" thickBot="1" x14ac:dyDescent="0.25">
      <c r="A20" s="70">
        <v>3</v>
      </c>
      <c r="B20" s="71">
        <f>VLOOKUP($A20,'Surf Qualif Homme Veteran 2'!$A:$D,2,0)</f>
        <v>33</v>
      </c>
      <c r="C20" s="72" t="str">
        <f>VLOOKUP($A20,'Surf Qualif Homme Veteran 2'!$A:$D,3,0)</f>
        <v>DURINI ERIC</v>
      </c>
      <c r="D20" s="73" t="str">
        <f>VLOOKUP($A20,'Surf Qualif Homme Veteran 2'!$A:$D,4,0)</f>
        <v>BP Méditérrannée</v>
      </c>
      <c r="E20" s="74"/>
      <c r="F20" s="74"/>
      <c r="G20" s="74"/>
      <c r="J20" s="79">
        <v>28</v>
      </c>
      <c r="K20" s="81" t="str">
        <f>VLOOKUP(J20,'Surf Qualif Homme Veteran 2'!$B:$D,2,0)</f>
        <v>BRUYELLE EMMANUEL</v>
      </c>
      <c r="L20" s="82" t="str">
        <f>VLOOKUP(J20,'Surf Qualif Homme Veteran 2'!$B:$D,3,0)</f>
        <v>CE Ile de France</v>
      </c>
    </row>
    <row r="21" spans="1:12" s="75" customFormat="1" ht="22.5" customHeight="1" thickBot="1" x14ac:dyDescent="0.3">
      <c r="A21" s="76">
        <v>14</v>
      </c>
      <c r="B21" s="69">
        <f>VLOOKUP($A21,'Surf Qualif Homme Veteran 2'!$A:$D,2,0)</f>
        <v>37</v>
      </c>
      <c r="C21" s="74" t="str">
        <f>VLOOKUP($A21,'Surf Qualif Homme Veteran 2'!$A:$D,3,0)</f>
        <v>DUBOIS ERIC</v>
      </c>
      <c r="D21" s="77" t="str">
        <f>VLOOKUP($A21,'Surf Qualif Homme Veteran 2'!$A:$D,4,0)</f>
        <v>BPCE SI</v>
      </c>
      <c r="E21" s="74"/>
      <c r="F21" s="74"/>
      <c r="G21" s="74"/>
      <c r="J21" s="66"/>
      <c r="K21" s="66"/>
      <c r="L21" s="66"/>
    </row>
    <row r="22" spans="1:12" s="75" customFormat="1" ht="22.5" customHeight="1" x14ac:dyDescent="0.25">
      <c r="A22" s="76">
        <v>6</v>
      </c>
      <c r="B22" s="69">
        <f>VLOOKUP($A22,'Surf Qualif Homme Veteran 2'!$A:$D,2,0)</f>
        <v>25</v>
      </c>
      <c r="C22" s="74" t="str">
        <f>VLOOKUP($A22,'Surf Qualif Homme Veteran 2'!$A:$D,3,0)</f>
        <v>FARRE MATTHIEU</v>
      </c>
      <c r="D22" s="77" t="str">
        <f>VLOOKUP($A22,'Surf Qualif Homme Veteran 2'!$A:$D,4,0)</f>
        <v>Banque Palatine</v>
      </c>
      <c r="E22" s="74"/>
      <c r="F22" s="70">
        <v>22</v>
      </c>
      <c r="G22" s="72" t="str">
        <f>VLOOKUP($F22,'Surf Qualif Homme Veteran 2'!$B:$D,2,0)</f>
        <v>MARTINAT STEPHAN</v>
      </c>
      <c r="H22" s="73" t="str">
        <f>VLOOKUP($F22,'Surf Qualif Homme Veteran 2'!$B:$D,3,0)</f>
        <v>CE Provence Alpes Corse</v>
      </c>
      <c r="J22" s="66"/>
      <c r="K22" s="66"/>
      <c r="L22" s="66"/>
    </row>
    <row r="23" spans="1:12" s="75" customFormat="1" ht="22.5" customHeight="1" thickBot="1" x14ac:dyDescent="0.3">
      <c r="A23" s="79">
        <v>11</v>
      </c>
      <c r="B23" s="80">
        <f>VLOOKUP($A23,'Surf Qualif Homme Veteran 2'!$A:$D,2,0)</f>
        <v>42</v>
      </c>
      <c r="C23" s="81" t="str">
        <f>VLOOKUP($A23,'Surf Qualif Homme Veteran 2'!$A:$D,3,0)</f>
        <v>LAUREAUX ERIC</v>
      </c>
      <c r="D23" s="82" t="str">
        <f>VLOOKUP($A23,'Surf Qualif Homme Veteran 2'!$A:$D,4,0)</f>
        <v>BPCE SA</v>
      </c>
      <c r="E23" s="74"/>
      <c r="F23" s="76">
        <v>33</v>
      </c>
      <c r="G23" s="74" t="str">
        <f>VLOOKUP($F23,'Surf Qualif Homme Veteran 2'!$B:$D,2,0)</f>
        <v>DURINI ERIC</v>
      </c>
      <c r="H23" s="77" t="str">
        <f>VLOOKUP($F23,'Surf Qualif Homme Veteran 2'!$B:$D,3,0)</f>
        <v>BP Méditérrannée</v>
      </c>
      <c r="J23" s="66"/>
      <c r="K23" s="66"/>
      <c r="L23" s="66"/>
    </row>
    <row r="24" spans="1:12" s="75" customFormat="1" ht="22.5" customHeight="1" x14ac:dyDescent="0.25">
      <c r="A24" s="69"/>
      <c r="B24" s="69"/>
      <c r="C24" s="74"/>
      <c r="D24" s="74"/>
      <c r="E24" s="74"/>
      <c r="F24" s="76">
        <v>25</v>
      </c>
      <c r="G24" s="74" t="str">
        <f>VLOOKUP($F24,'Surf Qualif Homme Veteran 2'!$B:$D,2,0)</f>
        <v>FARRE MATTHIEU</v>
      </c>
      <c r="H24" s="77" t="str">
        <f>VLOOKUP($F24,'Surf Qualif Homme Veteran 2'!$B:$D,3,0)</f>
        <v>Banque Palatine</v>
      </c>
      <c r="J24" s="66"/>
      <c r="K24" s="66"/>
      <c r="L24" s="66"/>
    </row>
    <row r="25" spans="1:12" s="75" customFormat="1" ht="22.5" customHeight="1" thickBot="1" x14ac:dyDescent="0.3">
      <c r="A25" s="69"/>
      <c r="B25" s="69"/>
      <c r="C25" s="74"/>
      <c r="D25" s="74"/>
      <c r="E25" s="74"/>
      <c r="F25" s="79">
        <v>31</v>
      </c>
      <c r="G25" s="81" t="str">
        <f>VLOOKUP($F25,'Surf Qualif Homme Veteran 2'!$B:$D,2,0)</f>
        <v>GALLAY PHILIPPE</v>
      </c>
      <c r="H25" s="82" t="str">
        <f>VLOOKUP($F25,'Surf Qualif Homme Veteran 2'!$B:$D,3,0)</f>
        <v>BP Auvergne Rhône Alpes</v>
      </c>
      <c r="J25" s="66"/>
      <c r="K25" s="66"/>
      <c r="L25" s="66"/>
    </row>
    <row r="26" spans="1:12" s="75" customFormat="1" ht="22.5" customHeight="1" x14ac:dyDescent="0.25">
      <c r="A26" s="70">
        <v>7</v>
      </c>
      <c r="B26" s="71">
        <f>VLOOKUP($A26,'Surf Qualif Homme Veteran 2'!$A:$D,2,0)</f>
        <v>31</v>
      </c>
      <c r="C26" s="72" t="str">
        <f>VLOOKUP($A26,'Surf Qualif Homme Veteran 2'!$A:$D,3,0)</f>
        <v>GALLAY PHILIPPE</v>
      </c>
      <c r="D26" s="73" t="str">
        <f>VLOOKUP($A26,'Surf Qualif Homme Veteran 2'!$A:$D,4,0)</f>
        <v>BP Auvergne Rhône Alpes</v>
      </c>
      <c r="E26" s="74"/>
      <c r="F26" s="74"/>
      <c r="G26" s="74"/>
      <c r="J26" s="66"/>
      <c r="K26" s="66"/>
      <c r="L26" s="66"/>
    </row>
    <row r="27" spans="1:12" s="75" customFormat="1" ht="22.5" customHeight="1" x14ac:dyDescent="0.25">
      <c r="A27" s="76">
        <v>10</v>
      </c>
      <c r="B27" s="69">
        <f>VLOOKUP($A27,'Surf Qualif Homme Veteran 2'!$A:$D,2,0)</f>
        <v>24</v>
      </c>
      <c r="C27" s="74" t="str">
        <f>VLOOKUP($A27,'Surf Qualif Homme Veteran 2'!$A:$D,3,0)</f>
        <v>VIROT FRÉDÉRIC</v>
      </c>
      <c r="D27" s="77" t="str">
        <f>VLOOKUP($A27,'Surf Qualif Homme Veteran 2'!$A:$D,4,0)</f>
        <v>BPCE SA</v>
      </c>
      <c r="E27" s="74"/>
      <c r="F27" s="74"/>
      <c r="G27" s="74"/>
      <c r="J27" s="66"/>
      <c r="K27" s="66"/>
      <c r="L27" s="66"/>
    </row>
    <row r="28" spans="1:12" s="75" customFormat="1" ht="22.5" customHeight="1" x14ac:dyDescent="0.25">
      <c r="A28" s="76">
        <v>15</v>
      </c>
      <c r="B28" s="69">
        <f>VLOOKUP($A28,'Surf Qualif Homme Veteran 2'!$A:$D,2,0)</f>
        <v>43</v>
      </c>
      <c r="C28" s="74" t="str">
        <f>VLOOKUP($A28,'Surf Qualif Homme Veteran 2'!$A:$D,3,0)</f>
        <v>PILLON FREDERIC</v>
      </c>
      <c r="D28" s="77" t="str">
        <f>VLOOKUP($A28,'Surf Qualif Homme Veteran 2'!$A:$D,4,0)</f>
        <v>NATIXIS</v>
      </c>
      <c r="E28" s="74"/>
      <c r="F28" s="74"/>
      <c r="G28" s="74"/>
      <c r="J28" s="66"/>
      <c r="K28" s="66"/>
      <c r="L28" s="66"/>
    </row>
    <row r="29" spans="1:12" s="75" customFormat="1" ht="22.5" customHeight="1" thickBot="1" x14ac:dyDescent="0.3">
      <c r="A29" s="79">
        <v>2</v>
      </c>
      <c r="B29" s="80">
        <f>VLOOKUP($A29,'Surf Qualif Homme Veteran 2'!$A:$D,2,0)</f>
        <v>22</v>
      </c>
      <c r="C29" s="81" t="str">
        <f>VLOOKUP($A29,'Surf Qualif Homme Veteran 2'!$A:$D,3,0)</f>
        <v>MARTINAT STEPHAN</v>
      </c>
      <c r="D29" s="82" t="str">
        <f>VLOOKUP($A29,'Surf Qualif Homme Veteran 2'!$A:$D,4,0)</f>
        <v>CE Provence Alpes Corse</v>
      </c>
      <c r="E29" s="74"/>
      <c r="F29" s="74"/>
      <c r="G29" s="74"/>
      <c r="J29" s="66"/>
      <c r="K29" s="66"/>
      <c r="L29" s="66"/>
    </row>
  </sheetData>
  <mergeCells count="4">
    <mergeCell ref="A2:H2"/>
    <mergeCell ref="A6:D6"/>
    <mergeCell ref="F6:H6"/>
    <mergeCell ref="I6:L6"/>
  </mergeCells>
  <pageMargins left="0.7" right="0.7" top="0.75" bottom="0.75" header="0.3" footer="0.3"/>
  <pageSetup paperSize="9" scale="5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DA14D-ABBE-4BEF-9A3F-84B734CB254C}">
  <sheetPr codeName="Feuil36">
    <tabColor theme="3" tint="0.79998168889431442"/>
    <pageSetUpPr fitToPage="1"/>
  </sheetPr>
  <dimension ref="A1:L23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8.5" customWidth="1"/>
    <col min="5" max="5" width="20.5" bestFit="1" customWidth="1"/>
    <col min="6" max="6" width="12" style="3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45" t="s">
        <v>85</v>
      </c>
      <c r="F1" s="25"/>
      <c r="K1" s="27" t="s">
        <v>431</v>
      </c>
      <c r="L1" s="27"/>
    </row>
    <row r="2" spans="1:12" x14ac:dyDescent="0.2">
      <c r="A2" s="2">
        <v>1</v>
      </c>
      <c r="B2">
        <v>32</v>
      </c>
      <c r="C2" t="s">
        <v>739</v>
      </c>
      <c r="D2" t="str">
        <f>VLOOKUP($C2,'[1]Liste Inscrits'!$1:$1048576,4,0)</f>
        <v>BPCE IT</v>
      </c>
      <c r="E2" s="38">
        <f>VLOOKUP(B2,[2]Surf!$A$1:$Q$238,3,0)</f>
        <v>5.7384259259420176E-4</v>
      </c>
      <c r="F2"/>
      <c r="K2">
        <f>VLOOKUP($C2,'[1]Liste Inscrits'!$1:$1048576,5,0)</f>
        <v>11609518</v>
      </c>
    </row>
    <row r="3" spans="1:12" x14ac:dyDescent="0.2">
      <c r="A3" s="2">
        <v>2</v>
      </c>
      <c r="B3">
        <v>22</v>
      </c>
      <c r="C3" t="s">
        <v>53</v>
      </c>
      <c r="D3" t="str">
        <f>VLOOKUP($C3,'[1]Liste Inscrits'!$1:$1048576,4,0)</f>
        <v>CE Provence Alpes Corse</v>
      </c>
      <c r="E3" s="38">
        <f>VLOOKUP(B3,[2]Surf!$A$1:$Q$238,3,0)</f>
        <v>5.7870370370532651E-4</v>
      </c>
      <c r="F3"/>
      <c r="K3">
        <f>VLOOKUP($C3,'[1]Liste Inscrits'!$1:$1048576,5,0)</f>
        <v>11625079</v>
      </c>
    </row>
    <row r="4" spans="1:12" x14ac:dyDescent="0.2">
      <c r="A4" s="2">
        <v>3</v>
      </c>
      <c r="B4">
        <v>33</v>
      </c>
      <c r="C4" t="s">
        <v>500</v>
      </c>
      <c r="D4" t="str">
        <f>VLOOKUP($C4,'[1]Liste Inscrits'!$1:$1048576,4,0)</f>
        <v>BP Méditérrannée</v>
      </c>
      <c r="E4" s="38">
        <f>VLOOKUP(B4,[2]Surf!$A$1:$Q$238,3,0)</f>
        <v>5.9050925926091517E-4</v>
      </c>
      <c r="F4"/>
      <c r="K4">
        <f>VLOOKUP($C4,'[1]Liste Inscrits'!$1:$1048576,5,0)</f>
        <v>11632572</v>
      </c>
    </row>
    <row r="5" spans="1:12" x14ac:dyDescent="0.2">
      <c r="A5" s="2">
        <v>4</v>
      </c>
      <c r="B5">
        <v>28</v>
      </c>
      <c r="C5" t="s">
        <v>501</v>
      </c>
      <c r="D5" t="str">
        <f>VLOOKUP($C5,'[1]Liste Inscrits'!$1:$1048576,4,0)</f>
        <v>CE Ile de France</v>
      </c>
      <c r="E5" s="38">
        <f>VLOOKUP(B5,[2]Surf!$A$1:$Q$238,3,0)</f>
        <v>6.2962962963139524E-4</v>
      </c>
      <c r="F5"/>
      <c r="K5">
        <f>VLOOKUP($C5,'[1]Liste Inscrits'!$1:$1048576,5,0)</f>
        <v>11602240</v>
      </c>
    </row>
    <row r="6" spans="1:12" x14ac:dyDescent="0.2">
      <c r="A6" s="2">
        <v>5</v>
      </c>
      <c r="B6">
        <v>30</v>
      </c>
      <c r="C6" t="s">
        <v>738</v>
      </c>
      <c r="D6" t="str">
        <f>VLOOKUP($C6,'[1]Liste Inscrits'!$1:$1048576,4,0)</f>
        <v>CE Rhône Alpes</v>
      </c>
      <c r="E6" s="38">
        <f>VLOOKUP(B6,[2]Surf!$A$1:$Q$238,3,0)</f>
        <v>6.3344907407585039E-4</v>
      </c>
      <c r="F6"/>
      <c r="K6">
        <f>VLOOKUP($C6,'[1]Liste Inscrits'!$1:$1048576,5,0)</f>
        <v>12779143</v>
      </c>
    </row>
    <row r="7" spans="1:12" x14ac:dyDescent="0.2">
      <c r="A7" s="2">
        <v>6</v>
      </c>
      <c r="B7">
        <v>25</v>
      </c>
      <c r="C7" t="s">
        <v>498</v>
      </c>
      <c r="D7" t="str">
        <f>VLOOKUP($C7,'[1]Liste Inscrits'!$1:$1048576,4,0)</f>
        <v>Banque Palatine</v>
      </c>
      <c r="E7" s="38">
        <f>VLOOKUP(B7,[2]Surf!$A$1:$Q$238,3,0)</f>
        <v>6.4965277777959953E-4</v>
      </c>
      <c r="F7"/>
      <c r="K7">
        <f>VLOOKUP($C7,'[1]Liste Inscrits'!$1:$1048576,5,0)</f>
        <v>11675343</v>
      </c>
    </row>
    <row r="8" spans="1:12" x14ac:dyDescent="0.2">
      <c r="A8" s="2">
        <v>7</v>
      </c>
      <c r="B8">
        <v>31</v>
      </c>
      <c r="C8" t="s">
        <v>513</v>
      </c>
      <c r="D8" t="str">
        <f>VLOOKUP($C8,'[1]Liste Inscrits'!$1:$1048576,4,0)</f>
        <v>BP Auvergne Rhône Alpes</v>
      </c>
      <c r="E8" s="38">
        <f>VLOOKUP(B8,[2]Surf!$A$1:$Q$238,3,0)</f>
        <v>6.497685185203406E-4</v>
      </c>
      <c r="F8"/>
      <c r="K8">
        <f>VLOOKUP($C8,'[1]Liste Inscrits'!$1:$1048576,5,0)</f>
        <v>11609929</v>
      </c>
    </row>
    <row r="9" spans="1:12" x14ac:dyDescent="0.2">
      <c r="A9" s="2">
        <v>8</v>
      </c>
      <c r="B9">
        <v>23</v>
      </c>
      <c r="C9" t="s">
        <v>499</v>
      </c>
      <c r="D9" t="str">
        <f>VLOOKUP($C9,'[1]Liste Inscrits'!$1:$1048576,4,0)</f>
        <v>BP Sud</v>
      </c>
      <c r="E9" s="38">
        <f>VLOOKUP(B9,[2]Surf!$A$1:$Q$238,3,0)</f>
        <v>6.5231481481664404E-4</v>
      </c>
      <c r="F9"/>
      <c r="K9">
        <f>VLOOKUP($C9,'[1]Liste Inscrits'!$1:$1048576,5,0)</f>
        <v>13611894</v>
      </c>
    </row>
    <row r="10" spans="1:12" x14ac:dyDescent="0.2">
      <c r="A10" s="2">
        <v>9</v>
      </c>
      <c r="B10">
        <v>27</v>
      </c>
      <c r="C10" t="s">
        <v>434</v>
      </c>
      <c r="D10" t="str">
        <f>VLOOKUP($C10,'[1]Liste Inscrits'!$1:$1048576,4,0)</f>
        <v>CE Midi Pyrénées</v>
      </c>
      <c r="E10" s="38">
        <f>VLOOKUP(B10,[2]Surf!$A$1:$Q$238,3,0)</f>
        <v>7.1377314815014971E-4</v>
      </c>
      <c r="F10"/>
      <c r="K10">
        <f>VLOOKUP($C10,'[1]Liste Inscrits'!$1:$1048576,5,0)</f>
        <v>13218266</v>
      </c>
    </row>
    <row r="11" spans="1:12" x14ac:dyDescent="0.2">
      <c r="A11" s="2">
        <v>10</v>
      </c>
      <c r="B11">
        <v>24</v>
      </c>
      <c r="C11" t="s">
        <v>737</v>
      </c>
      <c r="D11" t="str">
        <f>VLOOKUP($C11,'[1]Liste Inscrits'!$1:$1048576,4,0)</f>
        <v>BPCE SA</v>
      </c>
      <c r="E11" s="38">
        <f>VLOOKUP(B11,[2]Surf!$A$1:$Q$238,3,0)</f>
        <v>7.144675925945961E-4</v>
      </c>
      <c r="F11"/>
      <c r="K11">
        <f>VLOOKUP($C11,'[1]Liste Inscrits'!$1:$1048576,5,0)</f>
        <v>12245888</v>
      </c>
    </row>
    <row r="12" spans="1:12" x14ac:dyDescent="0.2">
      <c r="A12" s="2">
        <v>11</v>
      </c>
      <c r="B12">
        <v>42</v>
      </c>
      <c r="C12" t="s">
        <v>742</v>
      </c>
      <c r="D12" t="str">
        <f>VLOOKUP($C12,'[1]Liste Inscrits'!$1:$1048576,4,0)</f>
        <v>BPCE SA</v>
      </c>
      <c r="E12" s="38">
        <f>VLOOKUP(B12,[2]Surf!$A$1:$Q$238,3,0)</f>
        <v>7.174768518538638E-4</v>
      </c>
      <c r="F12"/>
      <c r="K12">
        <f>VLOOKUP($C12,'[1]Liste Inscrits'!$1:$1048576,5,0)</f>
        <v>15485740</v>
      </c>
    </row>
    <row r="13" spans="1:12" x14ac:dyDescent="0.2">
      <c r="A13" s="2">
        <v>12</v>
      </c>
      <c r="B13">
        <v>26</v>
      </c>
      <c r="C13" t="s">
        <v>502</v>
      </c>
      <c r="D13" t="str">
        <f>VLOOKUP($C13,'[1]Liste Inscrits'!$1:$1048576,4,0)</f>
        <v>CE Loire Drome Ardèche</v>
      </c>
      <c r="E13" s="38">
        <f>VLOOKUP(B13,[2]Surf!$A$1:$Q$238,3,0)</f>
        <v>7.2476851852055092E-4</v>
      </c>
      <c r="F13"/>
      <c r="K13">
        <f>VLOOKUP($C13,'[1]Liste Inscrits'!$1:$1048576,5,0)</f>
        <v>12275319</v>
      </c>
    </row>
    <row r="14" spans="1:12" x14ac:dyDescent="0.2">
      <c r="A14" s="2">
        <v>13</v>
      </c>
      <c r="B14">
        <v>29</v>
      </c>
      <c r="C14" t="s">
        <v>504</v>
      </c>
      <c r="D14" t="str">
        <f>VLOOKUP($C14,'[1]Liste Inscrits'!$1:$1048576,4,0)</f>
        <v>CE Loire Centre</v>
      </c>
      <c r="E14" s="38">
        <f>VLOOKUP(B14,[2]Surf!$A$1:$Q$238,3,0)</f>
        <v>7.4490740740949628E-4</v>
      </c>
      <c r="F14"/>
      <c r="K14">
        <f>VLOOKUP($C14,'[1]Liste Inscrits'!$1:$1048576,5,0)</f>
        <v>11674549</v>
      </c>
    </row>
    <row r="15" spans="1:12" x14ac:dyDescent="0.2">
      <c r="A15" s="2">
        <v>14</v>
      </c>
      <c r="B15">
        <v>37</v>
      </c>
      <c r="C15" t="s">
        <v>740</v>
      </c>
      <c r="D15" t="str">
        <f>VLOOKUP($C15,'[1]Liste Inscrits'!$1:$1048576,4,0)</f>
        <v>BPCE SI</v>
      </c>
      <c r="E15" s="38">
        <f>VLOOKUP(B15,[2]Surf!$A$1:$Q$238,3,0)</f>
        <v>7.8483796296516381E-4</v>
      </c>
      <c r="F15"/>
      <c r="K15">
        <f>VLOOKUP($C15,'[1]Liste Inscrits'!$1:$1048576,5,0)</f>
        <v>11632425</v>
      </c>
    </row>
    <row r="16" spans="1:12" x14ac:dyDescent="0.2">
      <c r="A16" s="2">
        <v>15</v>
      </c>
      <c r="B16">
        <v>43</v>
      </c>
      <c r="C16" t="s">
        <v>743</v>
      </c>
      <c r="D16" t="str">
        <f>VLOOKUP($C16,'[1]Liste Inscrits'!$1:$1048576,4,0)</f>
        <v>NATIXIS</v>
      </c>
      <c r="E16" s="38">
        <f>VLOOKUP(B16,[2]Surf!$A$1:$Q$238,3,0)</f>
        <v>8.1145833333560883E-4</v>
      </c>
      <c r="F16"/>
      <c r="K16">
        <f>VLOOKUP($C16,'[1]Liste Inscrits'!$1:$1048576,5,0)</f>
        <v>15877740</v>
      </c>
    </row>
    <row r="17" spans="1:11" x14ac:dyDescent="0.2">
      <c r="A17" s="2">
        <v>16</v>
      </c>
      <c r="B17">
        <v>41</v>
      </c>
      <c r="C17" t="s">
        <v>515</v>
      </c>
      <c r="D17" t="str">
        <f>VLOOKUP($C17,'[1]Liste Inscrits'!$1:$1048576,4,0)</f>
        <v>NATIXIS</v>
      </c>
      <c r="E17" s="38">
        <f>VLOOKUP(B17,[2]Surf!$A$1:$Q$238,3,0)</f>
        <v>8.1562500000228718E-4</v>
      </c>
      <c r="F17"/>
      <c r="K17">
        <f>VLOOKUP($C17,'[1]Liste Inscrits'!$1:$1048576,5,0)</f>
        <v>11675309</v>
      </c>
    </row>
    <row r="18" spans="1:11" x14ac:dyDescent="0.2">
      <c r="A18" s="2">
        <v>17</v>
      </c>
      <c r="B18">
        <v>40</v>
      </c>
      <c r="C18" t="s">
        <v>741</v>
      </c>
      <c r="D18" t="str">
        <f>VLOOKUP($C18,'[1]Liste Inscrits'!$1:$1048576,4,0)</f>
        <v>Ecureuil Vie</v>
      </c>
      <c r="E18" s="38">
        <f>VLOOKUP(B18,[2]Surf!$A$1:$Q$238,3,0)</f>
        <v>8.5601851852091897E-4</v>
      </c>
      <c r="F18"/>
      <c r="K18">
        <f>VLOOKUP($C18,'[1]Liste Inscrits'!$1:$1048576,5,0)</f>
        <v>12789329</v>
      </c>
    </row>
    <row r="19" spans="1:11" x14ac:dyDescent="0.2">
      <c r="A19" s="2">
        <v>18</v>
      </c>
      <c r="B19">
        <v>35</v>
      </c>
      <c r="C19" t="s">
        <v>505</v>
      </c>
      <c r="D19" t="str">
        <f>VLOOKUP($C19,'[1]Liste Inscrits'!$1:$1048576,4,0)</f>
        <v>SOCFIM</v>
      </c>
      <c r="E19" s="38">
        <f>VLOOKUP(B19,[2]Surf!$A$1:$Q$238,3,0)</f>
        <v>8.6226851852093649E-4</v>
      </c>
      <c r="F19"/>
      <c r="K19">
        <f>VLOOKUP($C19,'[1]Liste Inscrits'!$1:$1048576,5,0)</f>
        <v>11675395</v>
      </c>
    </row>
    <row r="20" spans="1:11" x14ac:dyDescent="0.2">
      <c r="A20" s="2">
        <v>19</v>
      </c>
      <c r="B20">
        <v>38</v>
      </c>
      <c r="C20" t="s">
        <v>508</v>
      </c>
      <c r="D20" t="str">
        <f>VLOOKUP($C20,'[1]Liste Inscrits'!$1:$1048576,4,0)</f>
        <v>CE Auvergne Limousin</v>
      </c>
      <c r="E20" s="38">
        <f>VLOOKUP(B20,[2]Surf!$A$1:$Q$238,3,0)</f>
        <v>8.6631944444687378E-4</v>
      </c>
      <c r="F20"/>
      <c r="K20">
        <f>VLOOKUP($C20,'[1]Liste Inscrits'!$1:$1048576,5,0)</f>
        <v>13699342</v>
      </c>
    </row>
    <row r="21" spans="1:11" x14ac:dyDescent="0.2">
      <c r="A21" s="2">
        <v>20</v>
      </c>
      <c r="B21">
        <v>39</v>
      </c>
      <c r="C21" t="s">
        <v>503</v>
      </c>
      <c r="D21" t="str">
        <f>VLOOKUP($C21,'[1]Liste Inscrits'!$1:$1048576,4,0)</f>
        <v>SOCFIM</v>
      </c>
      <c r="E21" s="38">
        <f>VLOOKUP(B21,[2]Surf!$A$1:$Q$238,3,0)</f>
        <v>8.7048611111355213E-4</v>
      </c>
      <c r="F21"/>
      <c r="K21">
        <f>VLOOKUP($C21,'[1]Liste Inscrits'!$1:$1048576,5,0)</f>
        <v>11675393</v>
      </c>
    </row>
    <row r="22" spans="1:11" x14ac:dyDescent="0.2">
      <c r="A22" s="2">
        <v>21</v>
      </c>
      <c r="B22">
        <v>36</v>
      </c>
      <c r="C22" t="s">
        <v>506</v>
      </c>
      <c r="D22" t="str">
        <f>VLOOKUP($C22,'[1]Liste Inscrits'!$1:$1048576,4,0)</f>
        <v>BPCE SA</v>
      </c>
      <c r="E22" s="38">
        <f>VLOOKUP(B22,[2]Surf!$A$1:$Q$238,3,0)</f>
        <v>1.0597222222251939E-3</v>
      </c>
      <c r="F22"/>
      <c r="K22">
        <f>VLOOKUP($C22,'[1]Liste Inscrits'!$1:$1048576,5,0)</f>
        <v>13780307</v>
      </c>
    </row>
    <row r="23" spans="1:11" x14ac:dyDescent="0.2">
      <c r="B23">
        <v>34</v>
      </c>
      <c r="C23" t="s">
        <v>507</v>
      </c>
      <c r="D23" t="str">
        <f>VLOOKUP($C23,'[1]Liste Inscrits'!$1:$1048576,4,0)</f>
        <v>BP Auvergne Rhône Alpes</v>
      </c>
      <c r="E23" s="38" t="str">
        <f>VLOOKUP(B23,[2]Surf!$A$1:$Q$238,3,0)</f>
        <v>Abs</v>
      </c>
      <c r="F23"/>
      <c r="K23">
        <f>VLOOKUP($C23,'[1]Liste Inscrits'!$1:$1048576,5,0)</f>
        <v>12778283</v>
      </c>
    </row>
  </sheetData>
  <sortState xmlns:xlrd2="http://schemas.microsoft.com/office/spreadsheetml/2017/richdata2" ref="A2:L25">
    <sortCondition ref="A2"/>
  </sortState>
  <printOptions horizontalCentered="1" gridLines="1" gridLinesSet="0"/>
  <pageMargins left="0" right="0.39370078740157483" top="0.78740157480314965" bottom="0.39370078740157483" header="0" footer="0"/>
  <pageSetup paperSize="9" scale="96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113">
    <tabColor theme="3" tint="0.79998168889431442"/>
    <pageSetUpPr fitToPage="1"/>
  </sheetPr>
  <dimension ref="A1:K28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1.1640625" customWidth="1"/>
    <col min="5" max="5" width="14.6640625" style="28" bestFit="1" customWidth="1"/>
    <col min="6" max="6" width="13.5" style="26" customWidth="1"/>
    <col min="7" max="7" width="12.6640625" style="2" customWidth="1"/>
    <col min="8" max="8" width="12.6640625" style="32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8" t="s">
        <v>84</v>
      </c>
      <c r="F1" s="26" t="s">
        <v>85</v>
      </c>
      <c r="G1" s="2" t="s">
        <v>27</v>
      </c>
      <c r="H1" s="28" t="s">
        <v>30</v>
      </c>
      <c r="I1" s="11" t="s">
        <v>88</v>
      </c>
      <c r="K1" s="11" t="s">
        <v>431</v>
      </c>
    </row>
    <row r="2" spans="1:11" x14ac:dyDescent="0.2">
      <c r="A2" s="2">
        <v>1</v>
      </c>
      <c r="B2">
        <v>70</v>
      </c>
      <c r="C2" t="s">
        <v>753</v>
      </c>
      <c r="D2" t="s">
        <v>211</v>
      </c>
      <c r="E2" s="28">
        <v>1</v>
      </c>
      <c r="F2" s="26">
        <v>8.0289351852076999E-4</v>
      </c>
      <c r="G2" s="2">
        <v>1</v>
      </c>
      <c r="H2" s="32">
        <v>125</v>
      </c>
    </row>
    <row r="3" spans="1:11" x14ac:dyDescent="0.2">
      <c r="A3" s="2">
        <v>2</v>
      </c>
      <c r="B3">
        <v>47</v>
      </c>
      <c r="C3" t="s">
        <v>514</v>
      </c>
      <c r="D3" t="s">
        <v>160</v>
      </c>
      <c r="E3" s="28">
        <v>2</v>
      </c>
      <c r="F3" s="26">
        <v>6.6354166666852737E-4</v>
      </c>
      <c r="G3" s="2">
        <v>2</v>
      </c>
      <c r="H3" s="32">
        <v>208</v>
      </c>
    </row>
    <row r="4" spans="1:11" x14ac:dyDescent="0.2">
      <c r="A4" s="2">
        <v>3</v>
      </c>
      <c r="B4">
        <v>50</v>
      </c>
      <c r="C4" t="s">
        <v>519</v>
      </c>
      <c r="D4" t="s">
        <v>486</v>
      </c>
      <c r="E4" s="28">
        <v>3</v>
      </c>
      <c r="F4" s="26">
        <v>6.6053240740925967E-4</v>
      </c>
      <c r="G4" s="2">
        <v>3</v>
      </c>
      <c r="H4" s="32">
        <v>306</v>
      </c>
    </row>
    <row r="5" spans="1:11" x14ac:dyDescent="0.2">
      <c r="A5" s="2">
        <v>4</v>
      </c>
      <c r="B5">
        <v>64</v>
      </c>
      <c r="C5" t="s">
        <v>747</v>
      </c>
      <c r="D5" t="s">
        <v>377</v>
      </c>
      <c r="E5" s="28">
        <v>4</v>
      </c>
      <c r="F5" s="26">
        <v>6.3252314814992187E-4</v>
      </c>
      <c r="G5" s="2">
        <v>4</v>
      </c>
      <c r="H5" s="32">
        <v>403</v>
      </c>
    </row>
    <row r="6" spans="1:11" x14ac:dyDescent="0.2">
      <c r="A6" s="2">
        <v>5</v>
      </c>
      <c r="B6">
        <v>92</v>
      </c>
      <c r="C6" t="s">
        <v>510</v>
      </c>
      <c r="D6" t="s">
        <v>421</v>
      </c>
      <c r="E6" s="28">
        <v>5</v>
      </c>
      <c r="F6" s="26">
        <v>6.2199074074248493E-4</v>
      </c>
      <c r="G6" s="2">
        <v>5</v>
      </c>
      <c r="H6" s="32">
        <v>502</v>
      </c>
    </row>
    <row r="7" spans="1:11" x14ac:dyDescent="0.2">
      <c r="A7" s="2">
        <v>6</v>
      </c>
      <c r="B7">
        <v>48</v>
      </c>
      <c r="C7" t="s">
        <v>509</v>
      </c>
      <c r="D7" t="s">
        <v>417</v>
      </c>
      <c r="E7" s="28">
        <v>5</v>
      </c>
      <c r="F7" s="26">
        <v>6.4421296296476947E-4</v>
      </c>
      <c r="G7" s="2">
        <v>6</v>
      </c>
      <c r="H7" s="32">
        <v>504</v>
      </c>
    </row>
    <row r="8" spans="1:11" x14ac:dyDescent="0.2">
      <c r="A8" s="2">
        <v>7</v>
      </c>
      <c r="B8">
        <v>53</v>
      </c>
      <c r="C8" t="s">
        <v>521</v>
      </c>
      <c r="D8" t="s">
        <v>409</v>
      </c>
      <c r="E8" s="28">
        <v>5</v>
      </c>
      <c r="F8" s="26">
        <v>7.0219907407604318E-4</v>
      </c>
      <c r="G8" s="2">
        <v>7</v>
      </c>
      <c r="H8" s="32">
        <v>514</v>
      </c>
    </row>
    <row r="9" spans="1:11" x14ac:dyDescent="0.2">
      <c r="A9" s="2">
        <v>8</v>
      </c>
      <c r="B9">
        <v>52</v>
      </c>
      <c r="C9" t="s">
        <v>523</v>
      </c>
      <c r="D9" t="s">
        <v>160</v>
      </c>
      <c r="E9" s="28">
        <v>5</v>
      </c>
      <c r="F9" s="26">
        <v>7.6712962963178082E-4</v>
      </c>
      <c r="G9" s="2">
        <v>8</v>
      </c>
      <c r="H9" s="32">
        <v>523</v>
      </c>
    </row>
    <row r="10" spans="1:11" x14ac:dyDescent="0.2">
      <c r="A10" s="2">
        <v>9</v>
      </c>
      <c r="B10">
        <v>49</v>
      </c>
      <c r="C10" t="s">
        <v>481</v>
      </c>
      <c r="D10" t="s">
        <v>211</v>
      </c>
      <c r="E10" s="28">
        <v>9</v>
      </c>
      <c r="F10" s="26">
        <v>6.6562500000186655E-4</v>
      </c>
      <c r="G10" s="2">
        <v>9</v>
      </c>
      <c r="H10" s="32">
        <v>909</v>
      </c>
    </row>
    <row r="11" spans="1:11" x14ac:dyDescent="0.2">
      <c r="A11" s="2">
        <v>10</v>
      </c>
      <c r="B11">
        <v>59</v>
      </c>
      <c r="C11" t="s">
        <v>524</v>
      </c>
      <c r="D11" t="s">
        <v>417</v>
      </c>
      <c r="E11" s="28">
        <v>9</v>
      </c>
      <c r="F11" s="26">
        <v>6.9560185185380246E-4</v>
      </c>
      <c r="G11" s="2">
        <v>10</v>
      </c>
      <c r="H11" s="32">
        <v>912</v>
      </c>
    </row>
    <row r="12" spans="1:11" x14ac:dyDescent="0.2">
      <c r="A12" s="2">
        <v>11</v>
      </c>
      <c r="B12">
        <v>58</v>
      </c>
      <c r="C12" t="s">
        <v>745</v>
      </c>
      <c r="D12" t="s">
        <v>409</v>
      </c>
      <c r="E12" s="28">
        <v>9</v>
      </c>
      <c r="F12" s="26">
        <v>7.1192129629829267E-4</v>
      </c>
      <c r="G12" s="2">
        <v>11</v>
      </c>
      <c r="H12" s="32">
        <v>917</v>
      </c>
    </row>
    <row r="13" spans="1:11" x14ac:dyDescent="0.2">
      <c r="A13" s="2">
        <v>12</v>
      </c>
      <c r="B13">
        <v>56</v>
      </c>
      <c r="C13" t="s">
        <v>516</v>
      </c>
      <c r="D13" t="s">
        <v>166</v>
      </c>
      <c r="E13" s="28">
        <v>9</v>
      </c>
      <c r="F13" s="26">
        <v>7.2233796296498854E-4</v>
      </c>
      <c r="G13" s="2">
        <v>12</v>
      </c>
      <c r="H13" s="32">
        <v>919</v>
      </c>
    </row>
    <row r="14" spans="1:11" x14ac:dyDescent="0.2">
      <c r="A14" s="2">
        <v>13</v>
      </c>
      <c r="B14">
        <v>44</v>
      </c>
      <c r="C14" t="s">
        <v>511</v>
      </c>
      <c r="D14" t="s">
        <v>424</v>
      </c>
      <c r="E14" s="28">
        <v>9</v>
      </c>
      <c r="F14" s="26">
        <v>7.2893518518722927E-4</v>
      </c>
      <c r="G14" s="2">
        <v>13</v>
      </c>
      <c r="H14" s="32">
        <v>920</v>
      </c>
    </row>
    <row r="15" spans="1:11" x14ac:dyDescent="0.2">
      <c r="A15" s="2">
        <v>14</v>
      </c>
      <c r="B15">
        <v>46</v>
      </c>
      <c r="C15" t="s">
        <v>512</v>
      </c>
      <c r="D15" t="s">
        <v>420</v>
      </c>
      <c r="E15" s="28">
        <v>9</v>
      </c>
      <c r="F15" s="26">
        <v>7.9375000000222583E-4</v>
      </c>
      <c r="G15" s="2">
        <v>14</v>
      </c>
      <c r="H15" s="32">
        <v>924</v>
      </c>
    </row>
    <row r="16" spans="1:11" x14ac:dyDescent="0.2">
      <c r="A16" s="2">
        <v>15</v>
      </c>
      <c r="B16">
        <v>68</v>
      </c>
      <c r="C16" t="s">
        <v>751</v>
      </c>
      <c r="D16" t="s">
        <v>164</v>
      </c>
      <c r="E16" s="28">
        <v>9</v>
      </c>
      <c r="F16" s="26">
        <v>1.0179398148176693E-3</v>
      </c>
      <c r="G16" s="2">
        <v>15</v>
      </c>
      <c r="H16" s="32">
        <v>926</v>
      </c>
    </row>
    <row r="17" spans="1:8" x14ac:dyDescent="0.2">
      <c r="A17" s="2">
        <v>16</v>
      </c>
      <c r="B17">
        <v>63</v>
      </c>
      <c r="C17" t="s">
        <v>746</v>
      </c>
      <c r="D17" t="s">
        <v>486</v>
      </c>
      <c r="E17" s="28">
        <v>9</v>
      </c>
      <c r="F17" s="26">
        <v>1.5575231481525158E-3</v>
      </c>
      <c r="G17" s="2">
        <v>16</v>
      </c>
      <c r="H17" s="32">
        <v>927</v>
      </c>
    </row>
    <row r="18" spans="1:8" x14ac:dyDescent="0.2">
      <c r="A18" s="2">
        <v>17</v>
      </c>
      <c r="B18">
        <v>51</v>
      </c>
      <c r="C18" t="s">
        <v>82</v>
      </c>
      <c r="D18" t="s">
        <v>486</v>
      </c>
      <c r="E18" s="28">
        <v>17</v>
      </c>
      <c r="F18" s="26">
        <v>6.0868055555726242E-4</v>
      </c>
      <c r="G18" s="2">
        <v>17</v>
      </c>
      <c r="H18" s="32">
        <v>1701</v>
      </c>
    </row>
    <row r="19" spans="1:8" x14ac:dyDescent="0.2">
      <c r="A19" s="2">
        <v>18</v>
      </c>
      <c r="B19">
        <v>54</v>
      </c>
      <c r="C19" t="s">
        <v>744</v>
      </c>
      <c r="D19" t="s">
        <v>421</v>
      </c>
      <c r="E19" s="28">
        <v>17</v>
      </c>
      <c r="F19" s="26">
        <v>6.5636574074258132E-4</v>
      </c>
      <c r="G19" s="2">
        <v>18</v>
      </c>
      <c r="H19" s="32">
        <v>1705</v>
      </c>
    </row>
    <row r="20" spans="1:8" x14ac:dyDescent="0.2">
      <c r="A20" s="2">
        <v>19</v>
      </c>
      <c r="B20">
        <v>65</v>
      </c>
      <c r="C20" t="s">
        <v>748</v>
      </c>
      <c r="D20" t="s">
        <v>486</v>
      </c>
      <c r="E20" s="28">
        <v>17</v>
      </c>
      <c r="F20" s="26">
        <v>6.6157407407592926E-4</v>
      </c>
      <c r="G20" s="2">
        <v>19</v>
      </c>
      <c r="H20" s="32">
        <v>1707</v>
      </c>
    </row>
    <row r="21" spans="1:8" x14ac:dyDescent="0.2">
      <c r="A21" s="2">
        <v>20</v>
      </c>
      <c r="B21">
        <v>57</v>
      </c>
      <c r="C21" t="s">
        <v>518</v>
      </c>
      <c r="D21" t="s">
        <v>417</v>
      </c>
      <c r="E21" s="28">
        <v>17</v>
      </c>
      <c r="F21" s="26">
        <v>6.8321759259450847E-4</v>
      </c>
      <c r="G21" s="2">
        <v>20</v>
      </c>
      <c r="H21" s="32">
        <v>1710</v>
      </c>
    </row>
    <row r="22" spans="1:8" x14ac:dyDescent="0.2">
      <c r="A22" s="2">
        <v>21</v>
      </c>
      <c r="B22">
        <v>69</v>
      </c>
      <c r="C22" t="s">
        <v>752</v>
      </c>
      <c r="D22" t="s">
        <v>417</v>
      </c>
      <c r="E22" s="28">
        <v>17</v>
      </c>
      <c r="F22" s="26">
        <v>6.9791666666862377E-4</v>
      </c>
      <c r="G22" s="2">
        <v>21</v>
      </c>
      <c r="H22" s="32">
        <v>1713</v>
      </c>
    </row>
    <row r="23" spans="1:8" x14ac:dyDescent="0.2">
      <c r="A23" s="2">
        <v>22</v>
      </c>
      <c r="B23">
        <v>45</v>
      </c>
      <c r="C23" t="s">
        <v>51</v>
      </c>
      <c r="D23" t="s">
        <v>167</v>
      </c>
      <c r="E23" s="28">
        <v>17</v>
      </c>
      <c r="F23" s="26">
        <v>7.1122685185384628E-4</v>
      </c>
      <c r="G23" s="2">
        <v>22</v>
      </c>
      <c r="H23" s="32">
        <v>1716</v>
      </c>
    </row>
    <row r="24" spans="1:8" x14ac:dyDescent="0.2">
      <c r="A24" s="2">
        <v>23</v>
      </c>
      <c r="B24">
        <v>66</v>
      </c>
      <c r="C24" t="s">
        <v>749</v>
      </c>
      <c r="D24" t="s">
        <v>929</v>
      </c>
      <c r="E24" s="28">
        <v>17</v>
      </c>
      <c r="F24" s="26">
        <v>7.1944444444646191E-4</v>
      </c>
      <c r="G24" s="2">
        <v>23</v>
      </c>
      <c r="H24" s="32">
        <v>1718</v>
      </c>
    </row>
    <row r="25" spans="1:8" x14ac:dyDescent="0.2">
      <c r="A25" s="2">
        <v>24</v>
      </c>
      <c r="B25">
        <v>67</v>
      </c>
      <c r="C25" t="s">
        <v>750</v>
      </c>
      <c r="D25" t="s">
        <v>210</v>
      </c>
      <c r="E25" s="28">
        <v>17</v>
      </c>
      <c r="F25" s="26">
        <v>7.3217592592797909E-4</v>
      </c>
      <c r="G25" s="2">
        <v>24</v>
      </c>
      <c r="H25" s="32">
        <v>1721</v>
      </c>
    </row>
    <row r="26" spans="1:8" x14ac:dyDescent="0.2">
      <c r="A26" s="2">
        <v>25</v>
      </c>
      <c r="B26">
        <v>55</v>
      </c>
      <c r="C26" t="s">
        <v>517</v>
      </c>
      <c r="D26" t="s">
        <v>409</v>
      </c>
      <c r="E26" s="28">
        <v>17</v>
      </c>
      <c r="F26" s="26">
        <v>7.4409722222430882E-4</v>
      </c>
      <c r="G26" s="2">
        <v>25</v>
      </c>
      <c r="H26" s="32">
        <v>1722</v>
      </c>
    </row>
    <row r="27" spans="1:8" x14ac:dyDescent="0.2">
      <c r="B27">
        <v>61</v>
      </c>
      <c r="C27" t="s">
        <v>522</v>
      </c>
      <c r="D27" t="s">
        <v>421</v>
      </c>
      <c r="E27" s="28" t="s">
        <v>931</v>
      </c>
      <c r="F27" s="26">
        <v>7.0798611111309645E-4</v>
      </c>
    </row>
    <row r="28" spans="1:8" x14ac:dyDescent="0.2">
      <c r="B28">
        <v>62</v>
      </c>
      <c r="C28" t="s">
        <v>147</v>
      </c>
      <c r="D28" t="s">
        <v>929</v>
      </c>
      <c r="E28" s="28">
        <v>17</v>
      </c>
      <c r="F28" s="26" t="s">
        <v>931</v>
      </c>
    </row>
  </sheetData>
  <autoFilter ref="A1:I56" xr:uid="{00000000-0001-0000-0A00-000000000000}"/>
  <sortState xmlns:xlrd2="http://schemas.microsoft.com/office/spreadsheetml/2017/richdata2" ref="A2:K29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34">
    <tabColor theme="3" tint="0.79998168889431442"/>
    <pageSetUpPr fitToPage="1"/>
  </sheetPr>
  <dimension ref="A1:K33"/>
  <sheetViews>
    <sheetView workbookViewId="0">
      <selection activeCell="A3" sqref="A3:G3"/>
    </sheetView>
  </sheetViews>
  <sheetFormatPr baseColWidth="10" defaultColWidth="27.1640625" defaultRowHeight="12.75" x14ac:dyDescent="0.2"/>
  <cols>
    <col min="1" max="1" width="11.1640625" style="2" bestFit="1" customWidth="1"/>
    <col min="2" max="2" width="14" bestFit="1" customWidth="1"/>
    <col min="3" max="3" width="33.5" bestFit="1" customWidth="1"/>
    <col min="4" max="4" width="29.33203125" bestFit="1" customWidth="1"/>
    <col min="5" max="5" width="9.5" style="22" bestFit="1" customWidth="1"/>
    <col min="6" max="6" width="0" hidden="1" customWidth="1"/>
    <col min="7" max="9" width="27.1640625" hidden="1" customWidth="1"/>
    <col min="11" max="11" width="9.1640625" bestFit="1" customWidth="1"/>
    <col min="14" max="14" width="3.1640625" bestFit="1" customWidth="1"/>
  </cols>
  <sheetData>
    <row r="1" spans="1:11" s="27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2" t="s">
        <v>27</v>
      </c>
      <c r="K1" s="27" t="s">
        <v>431</v>
      </c>
    </row>
    <row r="2" spans="1:11" x14ac:dyDescent="0.2">
      <c r="A2" s="2">
        <v>1</v>
      </c>
      <c r="B2">
        <v>70</v>
      </c>
      <c r="C2" t="s">
        <v>753</v>
      </c>
      <c r="D2" t="str">
        <f>VLOOKUP($C2,'[1]Liste Inscrits'!$1:$1048576,4,0)</f>
        <v>CE Rhône Alpes</v>
      </c>
      <c r="E2">
        <v>1</v>
      </c>
      <c r="F2" s="34"/>
      <c r="G2" s="34"/>
      <c r="K2">
        <f>VLOOKUP($C2,'[1]Liste Inscrits'!$1:$1048576,5,0)</f>
        <v>15902973</v>
      </c>
    </row>
    <row r="3" spans="1:11" x14ac:dyDescent="0.2">
      <c r="A3" s="2">
        <v>2</v>
      </c>
      <c r="B3">
        <v>47</v>
      </c>
      <c r="C3" t="s">
        <v>514</v>
      </c>
      <c r="D3" t="str">
        <f>VLOOKUP($C3,'[1]Liste Inscrits'!$1:$1048576,4,0)</f>
        <v>CE Auvergne Limousin</v>
      </c>
      <c r="E3">
        <v>2</v>
      </c>
      <c r="F3" s="34"/>
      <c r="G3" s="34"/>
      <c r="K3">
        <f>VLOOKUP($C3,'[1]Liste Inscrits'!$1:$1048576,5,0)</f>
        <v>11674875</v>
      </c>
    </row>
    <row r="4" spans="1:11" x14ac:dyDescent="0.2">
      <c r="A4" s="2">
        <v>3</v>
      </c>
      <c r="B4">
        <v>50</v>
      </c>
      <c r="C4" t="s">
        <v>519</v>
      </c>
      <c r="D4" t="str">
        <f>VLOOKUP($C4,'[1]Liste Inscrits'!$1:$1048576,4,0)</f>
        <v>BPCE SA</v>
      </c>
      <c r="E4">
        <v>3</v>
      </c>
      <c r="F4" s="34"/>
      <c r="G4" s="34"/>
      <c r="K4">
        <f>VLOOKUP($C4,'[1]Liste Inscrits'!$1:$1048576,5,0)</f>
        <v>13735521</v>
      </c>
    </row>
    <row r="5" spans="1:11" x14ac:dyDescent="0.2">
      <c r="A5" s="2">
        <v>4</v>
      </c>
      <c r="B5">
        <v>64</v>
      </c>
      <c r="C5" t="s">
        <v>747</v>
      </c>
      <c r="D5" t="str">
        <f>VLOOKUP($C5,'[1]Liste Inscrits'!$1:$1048576,4,0)</f>
        <v>BP Rives de Paris</v>
      </c>
      <c r="E5">
        <v>4</v>
      </c>
      <c r="F5" s="34"/>
      <c r="G5" s="34"/>
      <c r="K5">
        <f>VLOOKUP($C5,'[1]Liste Inscrits'!$1:$1048576,5,0)</f>
        <v>15439498</v>
      </c>
    </row>
    <row r="6" spans="1:11" x14ac:dyDescent="0.2">
      <c r="A6" s="2">
        <v>5</v>
      </c>
      <c r="B6">
        <v>48</v>
      </c>
      <c r="C6" t="s">
        <v>509</v>
      </c>
      <c r="D6" t="str">
        <f>VLOOKUP($C6,'[1]Liste Inscrits'!$1:$1048576,4,0)</f>
        <v>BP Auvergne Rhône Alpes</v>
      </c>
      <c r="E6">
        <v>5</v>
      </c>
      <c r="F6" s="34"/>
      <c r="G6" s="34"/>
      <c r="K6">
        <f>VLOOKUP($C6,'[1]Liste Inscrits'!$1:$1048576,5,0)</f>
        <v>12778325</v>
      </c>
    </row>
    <row r="7" spans="1:11" x14ac:dyDescent="0.2">
      <c r="A7" s="2">
        <v>5</v>
      </c>
      <c r="B7">
        <v>52</v>
      </c>
      <c r="C7" t="s">
        <v>523</v>
      </c>
      <c r="D7" t="str">
        <f>VLOOKUP($C7,'[1]Liste Inscrits'!$1:$1048576,4,0)</f>
        <v>CE Auvergne Limousin</v>
      </c>
      <c r="E7">
        <v>5</v>
      </c>
      <c r="F7" s="34"/>
      <c r="G7" s="34"/>
      <c r="K7">
        <f>VLOOKUP($C7,'[1]Liste Inscrits'!$1:$1048576,5,0)</f>
        <v>11674849</v>
      </c>
    </row>
    <row r="8" spans="1:11" x14ac:dyDescent="0.2">
      <c r="A8" s="2">
        <v>5</v>
      </c>
      <c r="B8">
        <v>53</v>
      </c>
      <c r="C8" t="s">
        <v>521</v>
      </c>
      <c r="D8" t="str">
        <f>VLOOKUP($C8,'[1]Liste Inscrits'!$1:$1048576,4,0)</f>
        <v>BPCE IT</v>
      </c>
      <c r="E8">
        <v>5</v>
      </c>
      <c r="F8" s="34"/>
      <c r="G8" s="34"/>
      <c r="K8">
        <f>VLOOKUP($C8,'[1]Liste Inscrits'!$1:$1048576,5,0)</f>
        <v>13556796</v>
      </c>
    </row>
    <row r="9" spans="1:11" x14ac:dyDescent="0.2">
      <c r="A9" s="2">
        <v>5</v>
      </c>
      <c r="B9">
        <v>92</v>
      </c>
      <c r="C9" t="s">
        <v>510</v>
      </c>
      <c r="D9" t="str">
        <f>VLOOKUP($C9,'[1]Liste Inscrits'!$1:$1048576,4,0)</f>
        <v>BPCE SI</v>
      </c>
      <c r="E9">
        <v>5</v>
      </c>
      <c r="F9" s="34"/>
      <c r="G9" s="34"/>
      <c r="K9">
        <f>VLOOKUP($C9,'[1]Liste Inscrits'!$1:$1048576,5,0)</f>
        <v>13762679</v>
      </c>
    </row>
    <row r="10" spans="1:11" x14ac:dyDescent="0.2">
      <c r="A10" s="2">
        <v>9</v>
      </c>
      <c r="B10">
        <v>44</v>
      </c>
      <c r="C10" t="s">
        <v>511</v>
      </c>
      <c r="D10" t="str">
        <f>VLOOKUP($C10,'[1]Liste Inscrits'!$1:$1048576,4,0)</f>
        <v>BP Grand Ouest</v>
      </c>
      <c r="E10">
        <v>9</v>
      </c>
      <c r="F10" s="34"/>
      <c r="G10" s="34"/>
      <c r="K10">
        <f>VLOOKUP($C10,'[1]Liste Inscrits'!$1:$1048576,5,0)</f>
        <v>11609399</v>
      </c>
    </row>
    <row r="11" spans="1:11" x14ac:dyDescent="0.2">
      <c r="A11" s="2">
        <v>9</v>
      </c>
      <c r="B11">
        <v>46</v>
      </c>
      <c r="C11" t="s">
        <v>512</v>
      </c>
      <c r="D11" t="str">
        <f>VLOOKUP($C11,'[1]Liste Inscrits'!$1:$1048576,4,0)</f>
        <v>CE Grand Est Europe</v>
      </c>
      <c r="E11">
        <v>9</v>
      </c>
      <c r="F11" s="34"/>
      <c r="G11" s="34"/>
      <c r="K11">
        <f>VLOOKUP($C11,'[1]Liste Inscrits'!$1:$1048576,5,0)</f>
        <v>11627883</v>
      </c>
    </row>
    <row r="12" spans="1:11" x14ac:dyDescent="0.2">
      <c r="A12" s="2">
        <v>9</v>
      </c>
      <c r="B12">
        <v>49</v>
      </c>
      <c r="C12" t="s">
        <v>481</v>
      </c>
      <c r="D12" t="str">
        <f>VLOOKUP($C12,'[1]Liste Inscrits'!$1:$1048576,4,0)</f>
        <v>CE Rhône Alpes</v>
      </c>
      <c r="E12">
        <v>9</v>
      </c>
      <c r="F12" s="34"/>
      <c r="G12" s="34"/>
      <c r="K12">
        <f>VLOOKUP($C12,'[1]Liste Inscrits'!$1:$1048576,5,0)</f>
        <v>12753537</v>
      </c>
    </row>
    <row r="13" spans="1:11" x14ac:dyDescent="0.2">
      <c r="A13" s="2">
        <v>9</v>
      </c>
      <c r="B13">
        <v>56</v>
      </c>
      <c r="C13" t="s">
        <v>516</v>
      </c>
      <c r="D13" t="str">
        <f>VLOOKUP($C13,'[1]Liste Inscrits'!$1:$1048576,4,0)</f>
        <v>CE Languedoc Roussillon</v>
      </c>
      <c r="E13">
        <v>9</v>
      </c>
      <c r="F13" s="34"/>
      <c r="G13" s="34"/>
      <c r="K13">
        <f>VLOOKUP($C13,'[1]Liste Inscrits'!$1:$1048576,5,0)</f>
        <v>11629553</v>
      </c>
    </row>
    <row r="14" spans="1:11" x14ac:dyDescent="0.2">
      <c r="A14" s="2">
        <v>9</v>
      </c>
      <c r="B14">
        <v>58</v>
      </c>
      <c r="C14" t="s">
        <v>745</v>
      </c>
      <c r="D14" t="str">
        <f>VLOOKUP($C14,'[1]Liste Inscrits'!$1:$1048576,4,0)</f>
        <v>BPCE IT</v>
      </c>
      <c r="E14">
        <v>9</v>
      </c>
      <c r="F14" s="34"/>
      <c r="G14" s="34"/>
      <c r="K14">
        <f>VLOOKUP($C14,'[1]Liste Inscrits'!$1:$1048576,5,0)</f>
        <v>11610177</v>
      </c>
    </row>
    <row r="15" spans="1:11" x14ac:dyDescent="0.2">
      <c r="A15" s="2">
        <v>9</v>
      </c>
      <c r="B15">
        <v>59</v>
      </c>
      <c r="C15" t="s">
        <v>524</v>
      </c>
      <c r="D15" t="str">
        <f>VLOOKUP($C15,'[1]Liste Inscrits'!$1:$1048576,4,0)</f>
        <v>BP Auvergne Rhône Alpes</v>
      </c>
      <c r="E15">
        <v>9</v>
      </c>
      <c r="F15" s="34"/>
      <c r="G15" s="34"/>
      <c r="K15">
        <f>VLOOKUP($C15,'[1]Liste Inscrits'!$1:$1048576,5,0)</f>
        <v>12540755</v>
      </c>
    </row>
    <row r="16" spans="1:11" x14ac:dyDescent="0.2">
      <c r="A16" s="2">
        <v>9</v>
      </c>
      <c r="B16">
        <v>63</v>
      </c>
      <c r="C16" t="s">
        <v>746</v>
      </c>
      <c r="D16" t="str">
        <f>VLOOKUP($C16,'[1]Liste Inscrits'!$1:$1048576,4,0)</f>
        <v>BPCE SA</v>
      </c>
      <c r="E16">
        <v>9</v>
      </c>
      <c r="F16" s="34"/>
      <c r="G16" s="34"/>
      <c r="K16">
        <f>VLOOKUP($C16,'[1]Liste Inscrits'!$1:$1048576,5,0)</f>
        <v>15655978</v>
      </c>
    </row>
    <row r="17" spans="1:11" x14ac:dyDescent="0.2">
      <c r="A17" s="2">
        <v>9</v>
      </c>
      <c r="B17">
        <v>68</v>
      </c>
      <c r="C17" t="s">
        <v>751</v>
      </c>
      <c r="D17" t="str">
        <f>VLOOKUP($C17,'[1]Liste Inscrits'!$1:$1048576,4,0)</f>
        <v>CE Midi Pyrénées</v>
      </c>
      <c r="E17">
        <v>9</v>
      </c>
      <c r="F17" s="34"/>
      <c r="G17" s="34"/>
      <c r="K17">
        <f>VLOOKUP($C17,'[1]Liste Inscrits'!$1:$1048576,5,0)</f>
        <v>15862146</v>
      </c>
    </row>
    <row r="18" spans="1:11" x14ac:dyDescent="0.2">
      <c r="A18" s="2">
        <v>17</v>
      </c>
      <c r="B18">
        <v>45</v>
      </c>
      <c r="C18" t="s">
        <v>51</v>
      </c>
      <c r="D18" t="str">
        <f>VLOOKUP($C18,'[1]Liste Inscrits'!$1:$1048576,4,0)</f>
        <v>CE Provence Alpes Corse</v>
      </c>
      <c r="E18">
        <v>17</v>
      </c>
      <c r="F18" s="34"/>
      <c r="G18" s="34"/>
      <c r="K18">
        <f>VLOOKUP($C18,'[1]Liste Inscrits'!$1:$1048576,5,0)</f>
        <v>11622056</v>
      </c>
    </row>
    <row r="19" spans="1:11" x14ac:dyDescent="0.2">
      <c r="A19" s="2">
        <v>17</v>
      </c>
      <c r="B19">
        <v>51</v>
      </c>
      <c r="C19" t="s">
        <v>82</v>
      </c>
      <c r="D19" t="str">
        <f>VLOOKUP($C19,'[1]Liste Inscrits'!$1:$1048576,4,0)</f>
        <v>BPCE SA</v>
      </c>
      <c r="E19">
        <v>17</v>
      </c>
      <c r="F19" s="34"/>
      <c r="G19" s="34"/>
      <c r="K19">
        <f>VLOOKUP($C19,'[1]Liste Inscrits'!$1:$1048576,5,0)</f>
        <v>12245806</v>
      </c>
    </row>
    <row r="20" spans="1:11" x14ac:dyDescent="0.2">
      <c r="A20" s="2">
        <v>17</v>
      </c>
      <c r="B20">
        <v>54</v>
      </c>
      <c r="C20" t="s">
        <v>744</v>
      </c>
      <c r="D20" t="str">
        <f>VLOOKUP($C20,'[1]Liste Inscrits'!$1:$1048576,4,0)</f>
        <v>BPCE SI</v>
      </c>
      <c r="E20">
        <v>17</v>
      </c>
      <c r="F20" s="34"/>
      <c r="G20" s="34"/>
      <c r="K20">
        <f>VLOOKUP($C20,'[1]Liste Inscrits'!$1:$1048576,5,0)</f>
        <v>12753414</v>
      </c>
    </row>
    <row r="21" spans="1:11" x14ac:dyDescent="0.2">
      <c r="A21" s="2">
        <v>17</v>
      </c>
      <c r="B21">
        <v>55</v>
      </c>
      <c r="C21" t="s">
        <v>517</v>
      </c>
      <c r="D21" t="str">
        <f>VLOOKUP($C21,'[1]Liste Inscrits'!$1:$1048576,4,0)</f>
        <v>BPCE IT</v>
      </c>
      <c r="E21">
        <v>17</v>
      </c>
      <c r="F21" s="34"/>
      <c r="G21" s="34"/>
      <c r="K21">
        <f>VLOOKUP($C21,'[1]Liste Inscrits'!$1:$1048576,5,0)</f>
        <v>11610176</v>
      </c>
    </row>
    <row r="22" spans="1:11" x14ac:dyDescent="0.2">
      <c r="A22" s="2">
        <v>17</v>
      </c>
      <c r="B22">
        <v>57</v>
      </c>
      <c r="C22" t="s">
        <v>518</v>
      </c>
      <c r="D22" t="str">
        <f>VLOOKUP($C22,'[1]Liste Inscrits'!$1:$1048576,4,0)</f>
        <v>BP Auvergne Rhône Alpes</v>
      </c>
      <c r="E22">
        <v>17</v>
      </c>
      <c r="F22" s="34"/>
      <c r="G22" s="34"/>
      <c r="K22">
        <f>VLOOKUP($C22,'[1]Liste Inscrits'!$1:$1048576,5,0)</f>
        <v>12773135</v>
      </c>
    </row>
    <row r="23" spans="1:11" x14ac:dyDescent="0.2">
      <c r="A23" s="2">
        <v>17</v>
      </c>
      <c r="B23">
        <v>62</v>
      </c>
      <c r="C23" t="s">
        <v>147</v>
      </c>
      <c r="D23" t="str">
        <f>VLOOKUP($C23,'[1]Liste Inscrits'!$1:$1048576,4,0)</f>
        <v>BPCE Assurances IARD</v>
      </c>
      <c r="E23">
        <v>17</v>
      </c>
      <c r="F23" s="34"/>
      <c r="G23" s="34"/>
      <c r="K23">
        <f>VLOOKUP($C23,'[1]Liste Inscrits'!$1:$1048576,5,0)</f>
        <v>13553031</v>
      </c>
    </row>
    <row r="24" spans="1:11" x14ac:dyDescent="0.2">
      <c r="A24" s="2">
        <v>17</v>
      </c>
      <c r="B24">
        <v>65</v>
      </c>
      <c r="C24" t="s">
        <v>748</v>
      </c>
      <c r="D24" t="str">
        <f>VLOOKUP($C24,'[1]Liste Inscrits'!$1:$1048576,4,0)</f>
        <v>BPCE SA</v>
      </c>
      <c r="E24">
        <v>17</v>
      </c>
      <c r="F24" s="34"/>
      <c r="G24" s="34"/>
      <c r="K24">
        <f>VLOOKUP($C24,'[1]Liste Inscrits'!$1:$1048576,5,0)</f>
        <v>15655886</v>
      </c>
    </row>
    <row r="25" spans="1:11" x14ac:dyDescent="0.2">
      <c r="A25" s="2">
        <v>17</v>
      </c>
      <c r="B25">
        <v>66</v>
      </c>
      <c r="C25" t="s">
        <v>749</v>
      </c>
      <c r="D25" t="str">
        <f>VLOOKUP($C25,'[1]Liste Inscrits'!$1:$1048576,4,0)</f>
        <v>BPCE Assurances IARD</v>
      </c>
      <c r="E25">
        <v>17</v>
      </c>
      <c r="F25" s="34"/>
      <c r="G25" s="34"/>
      <c r="K25">
        <f>VLOOKUP($C25,'[1]Liste Inscrits'!$1:$1048576,5,0)</f>
        <v>15888610</v>
      </c>
    </row>
    <row r="26" spans="1:11" x14ac:dyDescent="0.2">
      <c r="A26" s="2">
        <v>17</v>
      </c>
      <c r="B26">
        <v>67</v>
      </c>
      <c r="C26" t="s">
        <v>750</v>
      </c>
      <c r="D26" t="str">
        <f>VLOOKUP($C26,'[1]Liste Inscrits'!$1:$1048576,4,0)</f>
        <v>CE Aquitaine Poitou Charentes</v>
      </c>
      <c r="E26">
        <v>17</v>
      </c>
      <c r="F26" s="34"/>
      <c r="G26" s="34"/>
      <c r="K26">
        <f>VLOOKUP($C26,'[1]Liste Inscrits'!$1:$1048576,5,0)</f>
        <v>12255279</v>
      </c>
    </row>
    <row r="27" spans="1:11" x14ac:dyDescent="0.2">
      <c r="A27" s="2">
        <v>17</v>
      </c>
      <c r="B27">
        <v>69</v>
      </c>
      <c r="C27" t="s">
        <v>752</v>
      </c>
      <c r="D27" t="str">
        <f>VLOOKUP($C27,'[1]Liste Inscrits'!$1:$1048576,4,0)</f>
        <v>BP Auvergne Rhône Alpes</v>
      </c>
      <c r="E27">
        <v>17</v>
      </c>
      <c r="F27" s="34"/>
      <c r="G27" s="34"/>
      <c r="K27">
        <f>VLOOKUP($C27,'[1]Liste Inscrits'!$1:$1048576,5,0)</f>
        <v>13917358</v>
      </c>
    </row>
    <row r="28" spans="1:11" x14ac:dyDescent="0.2">
      <c r="B28">
        <v>61</v>
      </c>
      <c r="C28" t="s">
        <v>522</v>
      </c>
      <c r="D28" t="str">
        <f>VLOOKUP($C28,'[1]Liste Inscrits'!$1:$1048576,4,0)</f>
        <v>BPCE SI</v>
      </c>
      <c r="E28" t="s">
        <v>931</v>
      </c>
      <c r="F28" s="34"/>
      <c r="G28" s="34"/>
      <c r="K28">
        <f>VLOOKUP($C28,'[1]Liste Inscrits'!$1:$1048576,5,0)</f>
        <v>13762606</v>
      </c>
    </row>
    <row r="29" spans="1:11" x14ac:dyDescent="0.2">
      <c r="E29"/>
      <c r="F29" s="34"/>
      <c r="G29" s="34"/>
    </row>
    <row r="30" spans="1:11" x14ac:dyDescent="0.2">
      <c r="E30"/>
      <c r="F30" s="34"/>
      <c r="G30" s="34"/>
    </row>
    <row r="31" spans="1:11" x14ac:dyDescent="0.2">
      <c r="E31"/>
      <c r="F31" s="34"/>
      <c r="G31" s="34"/>
    </row>
    <row r="32" spans="1:11" x14ac:dyDescent="0.2">
      <c r="E32"/>
      <c r="F32" s="34"/>
      <c r="G32" s="34"/>
    </row>
    <row r="33" spans="5:7" x14ac:dyDescent="0.2">
      <c r="E33"/>
      <c r="F33" s="34"/>
      <c r="G33" s="34"/>
    </row>
  </sheetData>
  <autoFilter ref="A1:E38" xr:uid="{00000000-0009-0000-0000-00000B000000}"/>
  <sortState xmlns:xlrd2="http://schemas.microsoft.com/office/spreadsheetml/2017/richdata2" ref="A2:K35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89BDE-EB52-4D7A-A048-2DAB36723259}">
  <sheetPr>
    <pageSetUpPr fitToPage="1"/>
  </sheetPr>
  <dimension ref="A2:L28"/>
  <sheetViews>
    <sheetView zoomScale="71" zoomScaleNormal="71" workbookViewId="0">
      <selection activeCell="A3" sqref="A3:G3"/>
    </sheetView>
  </sheetViews>
  <sheetFormatPr baseColWidth="10" defaultColWidth="13.5" defaultRowHeight="15" x14ac:dyDescent="0.25"/>
  <cols>
    <col min="1" max="1" width="14.33203125" style="66" bestFit="1" customWidth="1"/>
    <col min="2" max="2" width="10" style="66" bestFit="1" customWidth="1"/>
    <col min="3" max="3" width="29.33203125" style="66" bestFit="1" customWidth="1"/>
    <col min="4" max="4" width="39.6640625" style="66" customWidth="1"/>
    <col min="5" max="5" width="14.33203125" style="66" bestFit="1" customWidth="1"/>
    <col min="6" max="6" width="16.83203125" style="66" customWidth="1"/>
    <col min="7" max="7" width="48.5" style="66" customWidth="1"/>
    <col min="8" max="8" width="39.5" style="66" customWidth="1"/>
    <col min="9" max="9" width="13.5" style="66"/>
    <col min="10" max="10" width="24.5" style="66" customWidth="1"/>
    <col min="11" max="11" width="29.6640625" style="66" customWidth="1"/>
    <col min="12" max="12" width="25.83203125" style="66" customWidth="1"/>
    <col min="13" max="16384" width="13.5" style="66"/>
  </cols>
  <sheetData>
    <row r="2" spans="1:12" ht="68.25" customHeight="1" x14ac:dyDescent="0.7">
      <c r="A2" s="91" t="s">
        <v>943</v>
      </c>
      <c r="B2" s="91"/>
      <c r="C2" s="91"/>
      <c r="D2" s="91"/>
      <c r="E2" s="91"/>
      <c r="F2" s="91"/>
      <c r="G2" s="91"/>
      <c r="H2" s="91"/>
      <c r="I2" s="65"/>
      <c r="J2" s="65"/>
      <c r="K2" s="65"/>
      <c r="L2" s="65"/>
    </row>
    <row r="3" spans="1:12" ht="15" customHeight="1" x14ac:dyDescent="0.7">
      <c r="D3" s="65"/>
      <c r="E3" s="65"/>
      <c r="F3" s="65"/>
      <c r="G3" s="65"/>
      <c r="H3" s="65"/>
      <c r="I3" s="65"/>
      <c r="J3" s="65"/>
      <c r="K3" s="65"/>
      <c r="L3" s="65"/>
    </row>
    <row r="4" spans="1:12" ht="15" customHeight="1" x14ac:dyDescent="0.7">
      <c r="E4" s="67"/>
      <c r="F4" s="67"/>
      <c r="G4" s="67"/>
      <c r="H4" s="67"/>
      <c r="I4" s="67"/>
      <c r="J4" s="67"/>
      <c r="K4" s="67"/>
      <c r="L4" s="67"/>
    </row>
    <row r="5" spans="1:12" ht="28.5" x14ac:dyDescent="0.45">
      <c r="A5" s="89" t="s">
        <v>935</v>
      </c>
      <c r="B5" s="89"/>
      <c r="C5" s="89"/>
      <c r="D5" s="89"/>
      <c r="E5" s="68"/>
      <c r="F5" s="89" t="s">
        <v>936</v>
      </c>
      <c r="G5" s="89"/>
      <c r="H5" s="89"/>
      <c r="I5" s="90" t="s">
        <v>937</v>
      </c>
      <c r="J5" s="90"/>
      <c r="K5" s="90"/>
      <c r="L5" s="90"/>
    </row>
    <row r="6" spans="1:12" s="69" customFormat="1" ht="33.75" customHeight="1" thickBot="1" x14ac:dyDescent="0.25">
      <c r="A6" s="69" t="s">
        <v>938</v>
      </c>
      <c r="B6" s="69" t="s">
        <v>939</v>
      </c>
      <c r="C6" s="69" t="s">
        <v>940</v>
      </c>
      <c r="D6" s="69" t="s">
        <v>941</v>
      </c>
      <c r="F6" s="69" t="s">
        <v>939</v>
      </c>
      <c r="G6" s="69" t="s">
        <v>940</v>
      </c>
      <c r="H6" s="69" t="s">
        <v>941</v>
      </c>
      <c r="J6" s="69" t="s">
        <v>939</v>
      </c>
      <c r="K6" s="69" t="s">
        <v>940</v>
      </c>
      <c r="L6" s="69" t="s">
        <v>941</v>
      </c>
    </row>
    <row r="7" spans="1:12" s="75" customFormat="1" ht="22.5" customHeight="1" x14ac:dyDescent="0.2">
      <c r="A7" s="70">
        <v>1</v>
      </c>
      <c r="B7" s="71">
        <f>VLOOKUP($A7,'Surf Qualif Homme Veteran 1'!$A:$D,2,0)</f>
        <v>50</v>
      </c>
      <c r="C7" s="72" t="str">
        <f>VLOOKUP($A7,'Surf Qualif Homme Veteran 1'!$A:$D,3,0)</f>
        <v>SOUQUE EMMANUEL</v>
      </c>
      <c r="D7" s="73" t="str">
        <f>VLOOKUP($A7,'Surf Qualif Homme Veteran 1'!$A:$D,4,0)</f>
        <v>BPCE SA</v>
      </c>
      <c r="E7" s="74"/>
      <c r="F7" s="69"/>
      <c r="G7" s="69"/>
      <c r="H7" s="69"/>
      <c r="I7" s="74"/>
      <c r="J7" s="69"/>
      <c r="K7" s="69"/>
      <c r="L7" s="69"/>
    </row>
    <row r="8" spans="1:12" s="75" customFormat="1" ht="22.5" customHeight="1" x14ac:dyDescent="0.2">
      <c r="A8" s="76">
        <v>16</v>
      </c>
      <c r="B8" s="69">
        <f>VLOOKUP($A8,'Surf Qualif Homme Veteran 1'!$A:$D,2,0)</f>
        <v>44</v>
      </c>
      <c r="C8" s="74" t="str">
        <f>VLOOKUP($A8,'Surf Qualif Homme Veteran 1'!$A:$D,3,0)</f>
        <v>BOUTET XAVIER</v>
      </c>
      <c r="D8" s="77" t="str">
        <f>VLOOKUP($A8,'Surf Qualif Homme Veteran 1'!$A:$D,4,0)</f>
        <v>BP Grand Ouest</v>
      </c>
      <c r="E8" s="74"/>
      <c r="F8" s="69"/>
      <c r="G8" s="69"/>
      <c r="H8" s="69"/>
      <c r="I8" s="74"/>
      <c r="J8" s="69"/>
      <c r="K8" s="69"/>
      <c r="L8" s="69"/>
    </row>
    <row r="9" spans="1:12" s="75" customFormat="1" ht="22.5" customHeight="1" thickBot="1" x14ac:dyDescent="0.25">
      <c r="A9" s="76">
        <v>8</v>
      </c>
      <c r="B9" s="69">
        <f>VLOOKUP($A9,'Surf Qualif Homme Veteran 1'!$A:$D,2,0)</f>
        <v>46</v>
      </c>
      <c r="C9" s="74" t="str">
        <f>VLOOKUP($A9,'Surf Qualif Homme Veteran 1'!$A:$D,3,0)</f>
        <v>BERARD LOIC</v>
      </c>
      <c r="D9" s="77" t="str">
        <f>VLOOKUP($A9,'Surf Qualif Homme Veteran 1'!$A:$D,4,0)</f>
        <v>CE Grand Est Europe</v>
      </c>
      <c r="E9" s="74"/>
      <c r="F9" s="69"/>
      <c r="G9" s="69"/>
      <c r="H9" s="69"/>
      <c r="I9" s="74"/>
      <c r="J9" s="69"/>
      <c r="K9" s="69"/>
      <c r="L9" s="69"/>
    </row>
    <row r="10" spans="1:12" s="75" customFormat="1" ht="22.5" customHeight="1" thickBot="1" x14ac:dyDescent="0.25">
      <c r="A10" s="79">
        <v>9</v>
      </c>
      <c r="B10" s="80">
        <f>VLOOKUP($A10,'Surf Qualif Homme Veteran 1'!$A:$D,2,0)</f>
        <v>48</v>
      </c>
      <c r="C10" s="81" t="str">
        <f>VLOOKUP($A10,'Surf Qualif Homme Veteran 1'!$A:$D,3,0)</f>
        <v>ANRIOT GUILLAUME</v>
      </c>
      <c r="D10" s="82" t="str">
        <f>VLOOKUP($A10,'Surf Qualif Homme Veteran 1'!$A:$D,4,0)</f>
        <v>BP Auvergne Rhône Alpes</v>
      </c>
      <c r="E10" s="74"/>
      <c r="F10" s="70">
        <v>50</v>
      </c>
      <c r="G10" s="72" t="str">
        <f>VLOOKUP($F10,'Surf Qualif Homme Veteran 1'!$B:$D,2,0)</f>
        <v>SOUQUE EMMANUEL</v>
      </c>
      <c r="H10" s="73" t="str">
        <f>VLOOKUP($F10,'Surf Qualif Homme Veteran 1'!$B:$D,3,0)</f>
        <v>BPCE SA</v>
      </c>
      <c r="I10" s="74"/>
    </row>
    <row r="11" spans="1:12" s="75" customFormat="1" ht="22.5" customHeight="1" x14ac:dyDescent="0.2">
      <c r="A11" s="69"/>
      <c r="B11" s="69"/>
      <c r="C11" s="74"/>
      <c r="D11" s="74"/>
      <c r="E11" s="74"/>
      <c r="F11" s="76">
        <v>47</v>
      </c>
      <c r="G11" s="74" t="str">
        <f>VLOOKUP($F11,'Surf Qualif Homme Veteran 1'!$B:$D,2,0)</f>
        <v>LEFEBVRE JONATHAN</v>
      </c>
      <c r="H11" s="77" t="str">
        <f>VLOOKUP($F11,'Surf Qualif Homme Veteran 1'!$B:$D,3,0)</f>
        <v>CE Auvergne Limousin</v>
      </c>
      <c r="I11" s="74"/>
    </row>
    <row r="12" spans="1:12" s="75" customFormat="1" ht="22.5" customHeight="1" thickBot="1" x14ac:dyDescent="0.25">
      <c r="A12" s="69"/>
      <c r="B12" s="69"/>
      <c r="C12" s="74"/>
      <c r="D12" s="74"/>
      <c r="E12" s="74"/>
      <c r="F12" s="76">
        <v>53</v>
      </c>
      <c r="G12" s="74" t="str">
        <f>VLOOKUP($F12,'Surf Qualif Homme Veteran 1'!$B:$D,2,0)</f>
        <v>CASSART BENJAMIN</v>
      </c>
      <c r="H12" s="77" t="str">
        <f>VLOOKUP($F12,'Surf Qualif Homme Veteran 1'!$B:$D,3,0)</f>
        <v>BPCE IT</v>
      </c>
      <c r="I12" s="74"/>
    </row>
    <row r="13" spans="1:12" s="75" customFormat="1" ht="22.5" customHeight="1" thickBot="1" x14ac:dyDescent="0.25">
      <c r="A13" s="70">
        <v>4</v>
      </c>
      <c r="B13" s="71">
        <f>VLOOKUP($A13,'Surf Qualif Homme Veteran 1'!$A:$D,2,0)</f>
        <v>47</v>
      </c>
      <c r="C13" s="72" t="str">
        <f>VLOOKUP($A13,'Surf Qualif Homme Veteran 1'!$A:$D,3,0)</f>
        <v>LEFEBVRE JONATHAN</v>
      </c>
      <c r="D13" s="73" t="str">
        <f>VLOOKUP($A13,'Surf Qualif Homme Veteran 1'!$A:$D,4,0)</f>
        <v>CE Auvergne Limousin</v>
      </c>
      <c r="E13" s="74"/>
      <c r="F13" s="79">
        <v>48</v>
      </c>
      <c r="G13" s="81" t="str">
        <f>VLOOKUP($F13,'Surf Qualif Homme Veteran 1'!$B:$D,2,0)</f>
        <v>ANRIOT GUILLAUME</v>
      </c>
      <c r="H13" s="82" t="str">
        <f>VLOOKUP($F13,'Surf Qualif Homme Veteran 1'!$B:$D,3,0)</f>
        <v>BP Auvergne Rhône Alpes</v>
      </c>
      <c r="I13" s="74"/>
    </row>
    <row r="14" spans="1:12" s="75" customFormat="1" ht="22.5" customHeight="1" x14ac:dyDescent="0.2">
      <c r="A14" s="76">
        <v>13</v>
      </c>
      <c r="B14" s="69">
        <f>VLOOKUP($A14,'Surf Qualif Homme Veteran 1'!$A:$D,2,0)</f>
        <v>68</v>
      </c>
      <c r="C14" s="74" t="str">
        <f>VLOOKUP($A14,'Surf Qualif Homme Veteran 1'!$A:$D,3,0)</f>
        <v>ESTEBAN DAMIEN</v>
      </c>
      <c r="D14" s="77" t="str">
        <f>VLOOKUP($A14,'Surf Qualif Homme Veteran 1'!$A:$D,4,0)</f>
        <v>CE Midi Pyrénées</v>
      </c>
      <c r="E14" s="74"/>
      <c r="F14" s="69"/>
      <c r="G14" s="74"/>
      <c r="H14" s="74"/>
      <c r="J14" s="69"/>
      <c r="K14" s="74"/>
      <c r="L14" s="74"/>
    </row>
    <row r="15" spans="1:12" s="75" customFormat="1" ht="22.5" customHeight="1" thickBot="1" x14ac:dyDescent="0.25">
      <c r="A15" s="76">
        <v>5</v>
      </c>
      <c r="B15" s="69">
        <f>VLOOKUP($A15,'Surf Qualif Homme Veteran 1'!$A:$D,2,0)</f>
        <v>53</v>
      </c>
      <c r="C15" s="74" t="str">
        <f>VLOOKUP($A15,'Surf Qualif Homme Veteran 1'!$A:$D,3,0)</f>
        <v>CASSART BENJAMIN</v>
      </c>
      <c r="D15" s="77" t="str">
        <f>VLOOKUP($A15,'Surf Qualif Homme Veteran 1'!$A:$D,4,0)</f>
        <v>BPCE IT</v>
      </c>
      <c r="E15" s="74"/>
      <c r="F15" s="74"/>
      <c r="G15" s="74"/>
      <c r="J15" s="74"/>
      <c r="K15" s="74"/>
    </row>
    <row r="16" spans="1:12" s="75" customFormat="1" ht="22.5" customHeight="1" thickBot="1" x14ac:dyDescent="0.25">
      <c r="A16" s="79">
        <v>12</v>
      </c>
      <c r="B16" s="80">
        <f>VLOOKUP($A16,'Surf Qualif Homme Veteran 1'!$A:$D,2,0)</f>
        <v>58</v>
      </c>
      <c r="C16" s="81" t="str">
        <f>VLOOKUP($A16,'Surf Qualif Homme Veteran 1'!$A:$D,3,0)</f>
        <v>MATIGNON ROMAIN</v>
      </c>
      <c r="D16" s="82" t="str">
        <f>VLOOKUP($A16,'Surf Qualif Homme Veteran 1'!$A:$D,4,0)</f>
        <v>BPCE IT</v>
      </c>
      <c r="E16" s="74"/>
      <c r="F16" s="74"/>
      <c r="G16" s="74"/>
      <c r="J16" s="70">
        <v>70</v>
      </c>
      <c r="K16" s="72" t="str">
        <f>VLOOKUP($J16,'Surf Qualif Homme Veteran 1'!$B:$D,2,0)</f>
        <v>JOASSON GUILLAUME</v>
      </c>
      <c r="L16" s="73" t="str">
        <f>VLOOKUP($J16,'Surf Qualif Homme Veteran 1'!$B:$D,3,0)</f>
        <v>CE Rhône Alpes</v>
      </c>
    </row>
    <row r="17" spans="1:12" s="75" customFormat="1" ht="22.5" customHeight="1" x14ac:dyDescent="0.2">
      <c r="A17" s="69"/>
      <c r="B17" s="69"/>
      <c r="C17" s="74"/>
      <c r="D17" s="74"/>
      <c r="E17" s="74"/>
      <c r="F17" s="74"/>
      <c r="G17" s="74"/>
      <c r="J17" s="76">
        <v>47</v>
      </c>
      <c r="K17" s="74" t="str">
        <f>VLOOKUP($J17,'Surf Qualif Homme Veteran 1'!$B:$D,2,0)</f>
        <v>LEFEBVRE JONATHAN</v>
      </c>
      <c r="L17" s="77" t="str">
        <f>VLOOKUP($J17,'Surf Qualif Homme Veteran 1'!$B:$D,3,0)</f>
        <v>CE Auvergne Limousin</v>
      </c>
    </row>
    <row r="18" spans="1:12" s="75" customFormat="1" ht="22.5" customHeight="1" thickBot="1" x14ac:dyDescent="0.25">
      <c r="A18" s="69"/>
      <c r="B18" s="69"/>
      <c r="C18" s="74"/>
      <c r="D18" s="74"/>
      <c r="E18" s="74"/>
      <c r="F18" s="74"/>
      <c r="G18" s="74"/>
      <c r="J18" s="76">
        <v>50</v>
      </c>
      <c r="K18" s="74" t="str">
        <f>VLOOKUP($J18,'Surf Qualif Homme Veteran 1'!$B:$D,2,0)</f>
        <v>SOUQUE EMMANUEL</v>
      </c>
      <c r="L18" s="77" t="str">
        <f>VLOOKUP($J18,'Surf Qualif Homme Veteran 1'!$B:$D,3,0)</f>
        <v>BPCE SA</v>
      </c>
    </row>
    <row r="19" spans="1:12" s="75" customFormat="1" ht="22.5" customHeight="1" thickBot="1" x14ac:dyDescent="0.25">
      <c r="A19" s="70">
        <v>3</v>
      </c>
      <c r="B19" s="71">
        <f>VLOOKUP($A19,'Surf Qualif Homme Veteran 1'!$A:$D,2,0)</f>
        <v>63</v>
      </c>
      <c r="C19" s="72" t="str">
        <f>VLOOKUP($A19,'Surf Qualif Homme Veteran 1'!$A:$D,3,0)</f>
        <v>LAVENANT FABIEN</v>
      </c>
      <c r="D19" s="73" t="str">
        <f>VLOOKUP($A19,'Surf Qualif Homme Veteran 1'!$A:$D,4,0)</f>
        <v>BPCE SA</v>
      </c>
      <c r="E19" s="74"/>
      <c r="F19" s="74"/>
      <c r="G19" s="74"/>
      <c r="J19" s="79">
        <v>64</v>
      </c>
      <c r="K19" s="81" t="str">
        <f>VLOOKUP($J19,'Surf Qualif Homme Veteran 1'!$B:$D,2,0)</f>
        <v>PLANCHON FLORENT</v>
      </c>
      <c r="L19" s="82" t="str">
        <f>VLOOKUP($J19,'Surf Qualif Homme Veteran 1'!$B:$D,3,0)</f>
        <v>BP Rives de Paris</v>
      </c>
    </row>
    <row r="20" spans="1:12" s="75" customFormat="1" ht="22.5" customHeight="1" thickBot="1" x14ac:dyDescent="0.3">
      <c r="A20" s="76">
        <v>14</v>
      </c>
      <c r="B20" s="69">
        <f>VLOOKUP($A20,'Surf Qualif Homme Veteran 1'!$A:$D,2,0)</f>
        <v>52</v>
      </c>
      <c r="C20" s="74" t="str">
        <f>VLOOKUP($A20,'Surf Qualif Homme Veteran 1'!$A:$D,3,0)</f>
        <v>CHEFDEVILLE PIERRE-FRANCOIS</v>
      </c>
      <c r="D20" s="77" t="str">
        <f>VLOOKUP($A20,'Surf Qualif Homme Veteran 1'!$A:$D,4,0)</f>
        <v>CE Auvergne Limousin</v>
      </c>
      <c r="E20" s="74"/>
      <c r="F20" s="74"/>
      <c r="G20" s="74"/>
      <c r="J20" s="66"/>
      <c r="K20" s="66"/>
      <c r="L20" s="66"/>
    </row>
    <row r="21" spans="1:12" s="75" customFormat="1" ht="22.5" customHeight="1" x14ac:dyDescent="0.25">
      <c r="A21" s="76">
        <v>6</v>
      </c>
      <c r="B21" s="69">
        <f>VLOOKUP($A21,'Surf Qualif Homme Veteran 1'!$A:$D,2,0)</f>
        <v>49</v>
      </c>
      <c r="C21" s="74" t="str">
        <f>VLOOKUP($A21,'Surf Qualif Homme Veteran 1'!$A:$D,3,0)</f>
        <v>CHAMBAZ YANN</v>
      </c>
      <c r="D21" s="77" t="str">
        <f>VLOOKUP($A21,'Surf Qualif Homme Veteran 1'!$A:$D,4,0)</f>
        <v>CE Rhône Alpes</v>
      </c>
      <c r="E21" s="74"/>
      <c r="F21" s="70">
        <v>70</v>
      </c>
      <c r="G21" s="72" t="str">
        <f>VLOOKUP($F21,'Surf Qualif Homme Veteran 1'!$B:$D,2,0)</f>
        <v>JOASSON GUILLAUME</v>
      </c>
      <c r="H21" s="73" t="str">
        <f>VLOOKUP($F21,'Surf Qualif Homme Veteran 1'!$B:$D,3,0)</f>
        <v>CE Rhône Alpes</v>
      </c>
      <c r="J21" s="66"/>
      <c r="K21" s="66"/>
      <c r="L21" s="66"/>
    </row>
    <row r="22" spans="1:12" s="75" customFormat="1" ht="22.5" customHeight="1" thickBot="1" x14ac:dyDescent="0.3">
      <c r="A22" s="79">
        <v>11</v>
      </c>
      <c r="B22" s="80">
        <f>VLOOKUP($A22,'Surf Qualif Homme Veteran 1'!$A:$D,2,0)</f>
        <v>92</v>
      </c>
      <c r="C22" s="81" t="str">
        <f>VLOOKUP($A22,'Surf Qualif Homme Veteran 1'!$A:$D,3,0)</f>
        <v>PEGOURIE MARC</v>
      </c>
      <c r="D22" s="82" t="str">
        <f>VLOOKUP($A22,'Surf Qualif Homme Veteran 1'!$A:$D,4,0)</f>
        <v>BPCE SI</v>
      </c>
      <c r="E22" s="74"/>
      <c r="F22" s="76">
        <v>64</v>
      </c>
      <c r="G22" s="74" t="str">
        <f>VLOOKUP($F22,'Surf Qualif Homme Veteran 1'!$B:$D,2,0)</f>
        <v>PLANCHON FLORENT</v>
      </c>
      <c r="H22" s="77" t="str">
        <f>VLOOKUP($F22,'Surf Qualif Homme Veteran 1'!$B:$D,3,0)</f>
        <v>BP Rives de Paris</v>
      </c>
      <c r="J22" s="66"/>
      <c r="K22" s="66"/>
      <c r="L22" s="66"/>
    </row>
    <row r="23" spans="1:12" s="75" customFormat="1" ht="22.5" customHeight="1" x14ac:dyDescent="0.25">
      <c r="A23" s="69"/>
      <c r="B23" s="69"/>
      <c r="C23" s="74"/>
      <c r="D23" s="74"/>
      <c r="E23" s="74"/>
      <c r="F23" s="76">
        <v>92</v>
      </c>
      <c r="G23" s="74" t="str">
        <f>VLOOKUP($F23,'Surf Qualif Homme Veteran 1'!$B:$D,2,0)</f>
        <v>PEGOURIE MARC</v>
      </c>
      <c r="H23" s="77" t="str">
        <f>VLOOKUP($F23,'Surf Qualif Homme Veteran 1'!$B:$D,3,0)</f>
        <v>BPCE SI</v>
      </c>
      <c r="J23" s="66"/>
      <c r="K23" s="66"/>
      <c r="L23" s="66"/>
    </row>
    <row r="24" spans="1:12" s="75" customFormat="1" ht="22.5" customHeight="1" thickBot="1" x14ac:dyDescent="0.3">
      <c r="A24" s="69"/>
      <c r="B24" s="69"/>
      <c r="C24" s="74"/>
      <c r="D24" s="74"/>
      <c r="E24" s="74"/>
      <c r="F24" s="79">
        <v>52</v>
      </c>
      <c r="G24" s="81" t="str">
        <f>VLOOKUP($F24,'Surf Qualif Homme Veteran 1'!$B:$D,2,0)</f>
        <v>CHEFDEVILLE PIERRE-FRANCOIS</v>
      </c>
      <c r="H24" s="82" t="str">
        <f>VLOOKUP($F24,'Surf Qualif Homme Veteran 1'!$B:$D,3,0)</f>
        <v>CE Auvergne Limousin</v>
      </c>
      <c r="J24" s="66"/>
      <c r="K24" s="66"/>
      <c r="L24" s="66"/>
    </row>
    <row r="25" spans="1:12" s="75" customFormat="1" ht="22.5" customHeight="1" x14ac:dyDescent="0.25">
      <c r="A25" s="70">
        <v>7</v>
      </c>
      <c r="B25" s="71">
        <f>VLOOKUP($A25,'Surf Qualif Homme Veteran 1'!$A:$D,2,0)</f>
        <v>64</v>
      </c>
      <c r="C25" s="72" t="str">
        <f>VLOOKUP($A25,'Surf Qualif Homme Veteran 1'!$A:$D,3,0)</f>
        <v>PLANCHON FLORENT</v>
      </c>
      <c r="D25" s="73" t="str">
        <f>VLOOKUP($A25,'Surf Qualif Homme Veteran 1'!$A:$D,4,0)</f>
        <v>BP Rives de Paris</v>
      </c>
      <c r="E25" s="74"/>
      <c r="F25" s="74"/>
      <c r="G25" s="74"/>
      <c r="J25" s="66"/>
      <c r="K25" s="66"/>
      <c r="L25" s="66"/>
    </row>
    <row r="26" spans="1:12" s="75" customFormat="1" ht="22.5" customHeight="1" x14ac:dyDescent="0.25">
      <c r="A26" s="76">
        <v>10</v>
      </c>
      <c r="B26" s="69">
        <f>VLOOKUP($A26,'Surf Qualif Homme Veteran 1'!$A:$D,2,0)</f>
        <v>56</v>
      </c>
      <c r="C26" s="74" t="str">
        <f>VLOOKUP($A26,'Surf Qualif Homme Veteran 1'!$A:$D,3,0)</f>
        <v>SEVILLANO MICKAEL</v>
      </c>
      <c r="D26" s="77" t="str">
        <f>VLOOKUP($A26,'Surf Qualif Homme Veteran 1'!$A:$D,4,0)</f>
        <v>CE Languedoc Roussillon</v>
      </c>
      <c r="E26" s="74"/>
      <c r="F26" s="74"/>
      <c r="G26" s="74"/>
      <c r="J26" s="66"/>
      <c r="K26" s="66"/>
      <c r="L26" s="66"/>
    </row>
    <row r="27" spans="1:12" s="75" customFormat="1" ht="22.5" customHeight="1" x14ac:dyDescent="0.25">
      <c r="A27" s="76">
        <v>15</v>
      </c>
      <c r="B27" s="69">
        <f>VLOOKUP($A27,'Surf Qualif Homme Veteran 1'!$A:$D,2,0)</f>
        <v>59</v>
      </c>
      <c r="C27" s="74" t="str">
        <f>VLOOKUP($A27,'Surf Qualif Homme Veteran 1'!$A:$D,3,0)</f>
        <v>DUBOIS SEBASTIEN</v>
      </c>
      <c r="D27" s="77" t="str">
        <f>VLOOKUP($A27,'Surf Qualif Homme Veteran 1'!$A:$D,4,0)</f>
        <v>BP Auvergne Rhône Alpes</v>
      </c>
      <c r="E27" s="74"/>
      <c r="F27" s="74"/>
      <c r="G27" s="74"/>
      <c r="J27" s="66"/>
      <c r="K27" s="66"/>
      <c r="L27" s="66"/>
    </row>
    <row r="28" spans="1:12" s="75" customFormat="1" ht="22.5" customHeight="1" thickBot="1" x14ac:dyDescent="0.3">
      <c r="A28" s="79">
        <v>2</v>
      </c>
      <c r="B28" s="80">
        <f>VLOOKUP($A28,'Surf Qualif Homme Veteran 1'!$A:$D,2,0)</f>
        <v>70</v>
      </c>
      <c r="C28" s="81" t="str">
        <f>VLOOKUP($A28,'Surf Qualif Homme Veteran 1'!$A:$D,3,0)</f>
        <v>JOASSON GUILLAUME</v>
      </c>
      <c r="D28" s="82" t="str">
        <f>VLOOKUP($A28,'Surf Qualif Homme Veteran 1'!$A:$D,4,0)</f>
        <v>CE Rhône Alpes</v>
      </c>
      <c r="E28" s="74"/>
      <c r="F28" s="74"/>
      <c r="G28" s="74"/>
      <c r="J28" s="66"/>
      <c r="K28" s="66"/>
      <c r="L28" s="66"/>
    </row>
  </sheetData>
  <mergeCells count="4">
    <mergeCell ref="A2:H2"/>
    <mergeCell ref="A5:D5"/>
    <mergeCell ref="F5:H5"/>
    <mergeCell ref="I5:L5"/>
  </mergeCells>
  <pageMargins left="0.7" right="0.7" top="0.75" bottom="0.75" header="0.3" footer="0.3"/>
  <pageSetup paperSize="9" scale="47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35">
    <tabColor theme="3" tint="0.79998168889431442"/>
    <pageSetUpPr fitToPage="1"/>
  </sheetPr>
  <dimension ref="A1:L34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8.5" customWidth="1"/>
    <col min="5" max="5" width="20.5" bestFit="1" customWidth="1"/>
    <col min="6" max="6" width="12" style="3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45" t="s">
        <v>85</v>
      </c>
      <c r="F1" s="25"/>
      <c r="K1" s="11" t="s">
        <v>431</v>
      </c>
      <c r="L1" s="27"/>
    </row>
    <row r="2" spans="1:12" x14ac:dyDescent="0.2">
      <c r="A2" s="2">
        <v>1</v>
      </c>
      <c r="B2">
        <v>50</v>
      </c>
      <c r="C2" t="s">
        <v>519</v>
      </c>
      <c r="D2" t="str">
        <f>VLOOKUP($C2,'[1]Liste Inscrits'!$1:$1048576,4,0)</f>
        <v>BPCE SA</v>
      </c>
      <c r="E2" s="38">
        <f>VLOOKUP(B2,[2]Surf!$A$1:$Q$238,3,0)</f>
        <v>6.0868055555726242E-4</v>
      </c>
      <c r="F2"/>
      <c r="K2">
        <f>VLOOKUP($C2,'[1]Liste Inscrits'!$1:$1048576,5,0)</f>
        <v>13735521</v>
      </c>
    </row>
    <row r="3" spans="1:12" x14ac:dyDescent="0.2">
      <c r="A3" s="2">
        <v>2</v>
      </c>
      <c r="B3">
        <v>70</v>
      </c>
      <c r="C3" t="s">
        <v>753</v>
      </c>
      <c r="D3" t="str">
        <f>VLOOKUP($C3,'[1]Liste Inscrits'!$1:$1048576,4,0)</f>
        <v>CE Rhône Alpes</v>
      </c>
      <c r="E3" s="38">
        <f>VLOOKUP(B3,[2]Surf!$A$1:$Q$238,3,0)</f>
        <v>6.2199074074248493E-4</v>
      </c>
      <c r="F3"/>
      <c r="K3">
        <f>VLOOKUP($C3,'[1]Liste Inscrits'!$1:$1048576,5,0)</f>
        <v>15902973</v>
      </c>
    </row>
    <row r="4" spans="1:12" x14ac:dyDescent="0.2">
      <c r="A4" s="2">
        <v>3</v>
      </c>
      <c r="B4">
        <v>63</v>
      </c>
      <c r="C4" t="s">
        <v>746</v>
      </c>
      <c r="D4" t="str">
        <f>VLOOKUP($C4,'[1]Liste Inscrits'!$1:$1048576,4,0)</f>
        <v>BPCE SA</v>
      </c>
      <c r="E4" s="38">
        <f>VLOOKUP(B4,[2]Surf!$A$1:$Q$238,3,0)</f>
        <v>6.3252314814992187E-4</v>
      </c>
      <c r="F4"/>
      <c r="K4">
        <f>VLOOKUP($C4,'[1]Liste Inscrits'!$1:$1048576,5,0)</f>
        <v>15655978</v>
      </c>
    </row>
    <row r="5" spans="1:12" x14ac:dyDescent="0.2">
      <c r="A5" s="2">
        <v>4</v>
      </c>
      <c r="B5">
        <v>47</v>
      </c>
      <c r="C5" t="s">
        <v>514</v>
      </c>
      <c r="D5" t="str">
        <f>VLOOKUP($C5,'[1]Liste Inscrits'!$1:$1048576,4,0)</f>
        <v>CE Auvergne Limousin</v>
      </c>
      <c r="E5" s="38">
        <f>VLOOKUP(B5,[2]Surf!$A$1:$Q$238,3,0)</f>
        <v>6.4421296296476947E-4</v>
      </c>
      <c r="F5"/>
      <c r="K5">
        <f>VLOOKUP($C5,'[1]Liste Inscrits'!$1:$1048576,5,0)</f>
        <v>11674875</v>
      </c>
    </row>
    <row r="6" spans="1:12" x14ac:dyDescent="0.2">
      <c r="A6" s="2">
        <v>5</v>
      </c>
      <c r="B6">
        <v>53</v>
      </c>
      <c r="C6" t="s">
        <v>521</v>
      </c>
      <c r="D6" t="str">
        <f>VLOOKUP($C6,'[1]Liste Inscrits'!$1:$1048576,4,0)</f>
        <v>BPCE IT</v>
      </c>
      <c r="E6" s="38">
        <f>VLOOKUP(B6,[2]Surf!$A$1:$Q$238,3,0)</f>
        <v>6.5636574074258132E-4</v>
      </c>
      <c r="F6"/>
      <c r="K6">
        <f>VLOOKUP($C6,'[1]Liste Inscrits'!$1:$1048576,5,0)</f>
        <v>13556796</v>
      </c>
    </row>
    <row r="7" spans="1:12" x14ac:dyDescent="0.2">
      <c r="A7" s="2">
        <v>6</v>
      </c>
      <c r="B7">
        <v>49</v>
      </c>
      <c r="C7" t="s">
        <v>481</v>
      </c>
      <c r="D7" t="str">
        <f>VLOOKUP($C7,'[1]Liste Inscrits'!$1:$1048576,4,0)</f>
        <v>CE Rhône Alpes</v>
      </c>
      <c r="E7" s="38">
        <f>VLOOKUP(B7,[2]Surf!$A$1:$Q$238,3,0)</f>
        <v>6.6053240740925967E-4</v>
      </c>
      <c r="F7"/>
      <c r="K7">
        <f>VLOOKUP($C7,'[1]Liste Inscrits'!$1:$1048576,5,0)</f>
        <v>12753537</v>
      </c>
    </row>
    <row r="8" spans="1:12" x14ac:dyDescent="0.2">
      <c r="A8" s="2">
        <v>7</v>
      </c>
      <c r="B8">
        <v>64</v>
      </c>
      <c r="C8" t="s">
        <v>747</v>
      </c>
      <c r="D8" t="str">
        <f>VLOOKUP($C8,'[1]Liste Inscrits'!$1:$1048576,4,0)</f>
        <v>BP Rives de Paris</v>
      </c>
      <c r="E8" s="38">
        <f>VLOOKUP(B8,[2]Surf!$A$1:$Q$238,3,0)</f>
        <v>6.6157407407592926E-4</v>
      </c>
      <c r="F8"/>
      <c r="K8">
        <f>VLOOKUP($C8,'[1]Liste Inscrits'!$1:$1048576,5,0)</f>
        <v>15439498</v>
      </c>
    </row>
    <row r="9" spans="1:12" x14ac:dyDescent="0.2">
      <c r="A9" s="2">
        <v>8</v>
      </c>
      <c r="B9">
        <v>46</v>
      </c>
      <c r="C9" t="s">
        <v>512</v>
      </c>
      <c r="D9" t="str">
        <f>VLOOKUP($C9,'[1]Liste Inscrits'!$1:$1048576,4,0)</f>
        <v>CE Grand Est Europe</v>
      </c>
      <c r="E9" s="38">
        <f>VLOOKUP(B9,[2]Surf!$A$1:$Q$238,3,0)</f>
        <v>6.6354166666852737E-4</v>
      </c>
      <c r="F9"/>
      <c r="K9">
        <f>VLOOKUP($C9,'[1]Liste Inscrits'!$1:$1048576,5,0)</f>
        <v>11627883</v>
      </c>
    </row>
    <row r="10" spans="1:12" x14ac:dyDescent="0.2">
      <c r="A10" s="2">
        <v>9</v>
      </c>
      <c r="B10">
        <v>48</v>
      </c>
      <c r="C10" t="s">
        <v>509</v>
      </c>
      <c r="D10" t="str">
        <f>VLOOKUP($C10,'[1]Liste Inscrits'!$1:$1048576,4,0)</f>
        <v>BP Auvergne Rhône Alpes</v>
      </c>
      <c r="E10" s="38">
        <f>VLOOKUP(B10,[2]Surf!$A$1:$Q$238,3,0)</f>
        <v>6.6562500000186655E-4</v>
      </c>
      <c r="F10"/>
      <c r="K10">
        <f>VLOOKUP($C10,'[1]Liste Inscrits'!$1:$1048576,5,0)</f>
        <v>12778325</v>
      </c>
    </row>
    <row r="11" spans="1:12" x14ac:dyDescent="0.2">
      <c r="A11" s="2">
        <v>10</v>
      </c>
      <c r="B11">
        <v>56</v>
      </c>
      <c r="C11" t="s">
        <v>516</v>
      </c>
      <c r="D11" t="str">
        <f>VLOOKUP($C11,'[1]Liste Inscrits'!$1:$1048576,4,0)</f>
        <v>CE Languedoc Roussillon</v>
      </c>
      <c r="E11" s="38">
        <f>VLOOKUP(B11,[2]Surf!$A$1:$Q$238,3,0)</f>
        <v>6.8321759259450847E-4</v>
      </c>
      <c r="F11"/>
      <c r="K11">
        <f>VLOOKUP($C11,'[1]Liste Inscrits'!$1:$1048576,5,0)</f>
        <v>11629553</v>
      </c>
    </row>
    <row r="12" spans="1:12" x14ac:dyDescent="0.2">
      <c r="A12" s="2">
        <v>11</v>
      </c>
      <c r="B12">
        <v>92</v>
      </c>
      <c r="C12" t="s">
        <v>510</v>
      </c>
      <c r="D12" t="str">
        <f>VLOOKUP($C12,'[1]Liste Inscrits'!$1:$1048576,4,0)</f>
        <v>BPCE SI</v>
      </c>
      <c r="E12" s="38">
        <f>VLOOKUP(B12,[2]Surf!$A$1:$Q$238,3,0)</f>
        <v>6.8622685185377617E-4</v>
      </c>
      <c r="F12"/>
      <c r="K12">
        <f>VLOOKUP($C12,'[1]Liste Inscrits'!$1:$1048576,5,0)</f>
        <v>13762679</v>
      </c>
    </row>
    <row r="13" spans="1:12" x14ac:dyDescent="0.2">
      <c r="A13" s="2">
        <v>12</v>
      </c>
      <c r="B13">
        <v>58</v>
      </c>
      <c r="C13" t="s">
        <v>745</v>
      </c>
      <c r="D13" t="str">
        <f>VLOOKUP($C13,'[1]Liste Inscrits'!$1:$1048576,4,0)</f>
        <v>BPCE IT</v>
      </c>
      <c r="E13" s="38">
        <f>VLOOKUP(B13,[2]Surf!$A$1:$Q$238,3,0)</f>
        <v>6.9560185185380246E-4</v>
      </c>
      <c r="F13"/>
      <c r="K13">
        <f>VLOOKUP($C13,'[1]Liste Inscrits'!$1:$1048576,5,0)</f>
        <v>11610177</v>
      </c>
    </row>
    <row r="14" spans="1:12" x14ac:dyDescent="0.2">
      <c r="A14" s="2">
        <v>13</v>
      </c>
      <c r="B14">
        <v>68</v>
      </c>
      <c r="C14" t="s">
        <v>751</v>
      </c>
      <c r="D14" t="str">
        <f>VLOOKUP($C14,'[1]Liste Inscrits'!$1:$1048576,4,0)</f>
        <v>CE Midi Pyrénées</v>
      </c>
      <c r="E14" s="38">
        <f>VLOOKUP(B14,[2]Surf!$A$1:$Q$238,3,0)</f>
        <v>6.9791666666862377E-4</v>
      </c>
      <c r="F14"/>
      <c r="K14">
        <f>VLOOKUP($C14,'[1]Liste Inscrits'!$1:$1048576,5,0)</f>
        <v>15862146</v>
      </c>
    </row>
    <row r="15" spans="1:12" x14ac:dyDescent="0.2">
      <c r="A15" s="2">
        <v>14</v>
      </c>
      <c r="B15">
        <v>52</v>
      </c>
      <c r="C15" t="s">
        <v>523</v>
      </c>
      <c r="D15" t="str">
        <f>VLOOKUP($C15,'[1]Liste Inscrits'!$1:$1048576,4,0)</f>
        <v>CE Auvergne Limousin</v>
      </c>
      <c r="E15" s="38">
        <f>VLOOKUP(B15,[2]Surf!$A$1:$Q$238,3,0)</f>
        <v>7.0219907407604318E-4</v>
      </c>
      <c r="F15"/>
      <c r="K15">
        <f>VLOOKUP($C15,'[1]Liste Inscrits'!$1:$1048576,5,0)</f>
        <v>11674849</v>
      </c>
    </row>
    <row r="16" spans="1:12" x14ac:dyDescent="0.2">
      <c r="A16" s="2">
        <v>15</v>
      </c>
      <c r="B16">
        <v>59</v>
      </c>
      <c r="C16" t="s">
        <v>524</v>
      </c>
      <c r="D16" t="str">
        <f>VLOOKUP($C16,'[1]Liste Inscrits'!$1:$1048576,4,0)</f>
        <v>BP Auvergne Rhône Alpes</v>
      </c>
      <c r="E16" s="38">
        <f>VLOOKUP(B16,[2]Surf!$A$1:$Q$238,3,0)</f>
        <v>7.0798611111309645E-4</v>
      </c>
      <c r="F16"/>
      <c r="K16">
        <f>VLOOKUP($C16,'[1]Liste Inscrits'!$1:$1048576,5,0)</f>
        <v>12540755</v>
      </c>
    </row>
    <row r="17" spans="1:11" x14ac:dyDescent="0.2">
      <c r="A17" s="2">
        <v>16</v>
      </c>
      <c r="B17">
        <v>44</v>
      </c>
      <c r="C17" t="s">
        <v>511</v>
      </c>
      <c r="D17" t="str">
        <f>VLOOKUP($C17,'[1]Liste Inscrits'!$1:$1048576,4,0)</f>
        <v>BP Grand Ouest</v>
      </c>
      <c r="E17" s="38">
        <f>VLOOKUP(B17,[2]Surf!$A$1:$Q$238,3,0)</f>
        <v>7.1122685185384628E-4</v>
      </c>
      <c r="F17"/>
      <c r="K17">
        <f>VLOOKUP($C17,'[1]Liste Inscrits'!$1:$1048576,5,0)</f>
        <v>11609399</v>
      </c>
    </row>
    <row r="18" spans="1:11" x14ac:dyDescent="0.2">
      <c r="A18" s="2">
        <v>17</v>
      </c>
      <c r="B18">
        <v>57</v>
      </c>
      <c r="C18" t="s">
        <v>518</v>
      </c>
      <c r="D18" t="str">
        <f>VLOOKUP($C18,'[1]Liste Inscrits'!$1:$1048576,4,0)</f>
        <v>BP Auvergne Rhône Alpes</v>
      </c>
      <c r="E18" s="38">
        <f>VLOOKUP(B18,[2]Surf!$A$1:$Q$238,3,0)</f>
        <v>7.1192129629829267E-4</v>
      </c>
      <c r="F18"/>
      <c r="K18">
        <f>VLOOKUP($C18,'[1]Liste Inscrits'!$1:$1048576,5,0)</f>
        <v>12773135</v>
      </c>
    </row>
    <row r="19" spans="1:11" x14ac:dyDescent="0.2">
      <c r="A19" s="2">
        <v>18</v>
      </c>
      <c r="B19">
        <v>65</v>
      </c>
      <c r="C19" t="s">
        <v>748</v>
      </c>
      <c r="D19" t="str">
        <f>VLOOKUP($C19,'[1]Liste Inscrits'!$1:$1048576,4,0)</f>
        <v>BPCE SA</v>
      </c>
      <c r="E19" s="38">
        <f>VLOOKUP(B19,[2]Surf!$A$1:$Q$238,3,0)</f>
        <v>7.1944444444646191E-4</v>
      </c>
      <c r="F19"/>
      <c r="K19">
        <f>VLOOKUP($C19,'[1]Liste Inscrits'!$1:$1048576,5,0)</f>
        <v>15655886</v>
      </c>
    </row>
    <row r="20" spans="1:11" x14ac:dyDescent="0.2">
      <c r="A20" s="2">
        <v>19</v>
      </c>
      <c r="B20">
        <v>55</v>
      </c>
      <c r="C20" t="s">
        <v>517</v>
      </c>
      <c r="D20" t="str">
        <f>VLOOKUP($C20,'[1]Liste Inscrits'!$1:$1048576,4,0)</f>
        <v>BPCE IT</v>
      </c>
      <c r="E20" s="38">
        <f>VLOOKUP(B20,[2]Surf!$A$1:$Q$238,3,0)</f>
        <v>7.2233796296498854E-4</v>
      </c>
      <c r="F20"/>
      <c r="K20">
        <f>VLOOKUP($C20,'[1]Liste Inscrits'!$1:$1048576,5,0)</f>
        <v>11610176</v>
      </c>
    </row>
    <row r="21" spans="1:11" x14ac:dyDescent="0.2">
      <c r="A21" s="2">
        <v>20</v>
      </c>
      <c r="B21">
        <v>9</v>
      </c>
      <c r="C21" t="s">
        <v>520</v>
      </c>
      <c r="D21" t="str">
        <f>VLOOKUP($C21,'[1]Liste Inscrits'!$1:$1048576,4,0)</f>
        <v>CE Aquitaine Poitou Charentes</v>
      </c>
      <c r="E21" s="38">
        <f>VLOOKUP(B21,[2]Surf!$A$1:$Q$238,3,0)</f>
        <v>7.2893518518722927E-4</v>
      </c>
      <c r="F21"/>
      <c r="K21">
        <f>VLOOKUP($C21,'[1]Liste Inscrits'!$1:$1048576,5,0)</f>
        <v>12289496</v>
      </c>
    </row>
    <row r="22" spans="1:11" x14ac:dyDescent="0.2">
      <c r="A22" s="2">
        <v>21</v>
      </c>
      <c r="B22">
        <v>66</v>
      </c>
      <c r="C22" t="s">
        <v>749</v>
      </c>
      <c r="D22" t="str">
        <f>VLOOKUP($C22,'[1]Liste Inscrits'!$1:$1048576,4,0)</f>
        <v>BPCE Assurances IARD</v>
      </c>
      <c r="E22" s="38">
        <f>VLOOKUP(B22,[2]Surf!$A$1:$Q$238,3,0)</f>
        <v>7.3217592592797909E-4</v>
      </c>
      <c r="F22"/>
      <c r="K22">
        <f>VLOOKUP($C22,'[1]Liste Inscrits'!$1:$1048576,5,0)</f>
        <v>15888610</v>
      </c>
    </row>
    <row r="23" spans="1:11" x14ac:dyDescent="0.2">
      <c r="A23" s="2">
        <v>22</v>
      </c>
      <c r="B23">
        <v>54</v>
      </c>
      <c r="C23" t="s">
        <v>744</v>
      </c>
      <c r="D23" t="str">
        <f>VLOOKUP($C23,'[1]Liste Inscrits'!$1:$1048576,4,0)</f>
        <v>BPCE SI</v>
      </c>
      <c r="E23" s="38">
        <f>VLOOKUP(B23,[2]Surf!$A$1:$Q$238,3,0)</f>
        <v>7.4409722222430882E-4</v>
      </c>
      <c r="F23"/>
      <c r="K23">
        <f>VLOOKUP($C23,'[1]Liste Inscrits'!$1:$1048576,5,0)</f>
        <v>12753414</v>
      </c>
    </row>
    <row r="24" spans="1:11" x14ac:dyDescent="0.2">
      <c r="A24" s="2">
        <v>23</v>
      </c>
      <c r="B24">
        <v>51</v>
      </c>
      <c r="C24" t="s">
        <v>82</v>
      </c>
      <c r="D24" t="str">
        <f>VLOOKUP($C24,'[1]Liste Inscrits'!$1:$1048576,4,0)</f>
        <v>BPCE SA</v>
      </c>
      <c r="E24" s="38">
        <f>VLOOKUP(B24,[2]Surf!$A$1:$Q$238,3,0)</f>
        <v>7.6712962963178082E-4</v>
      </c>
      <c r="F24"/>
      <c r="K24">
        <f>VLOOKUP($C24,'[1]Liste Inscrits'!$1:$1048576,5,0)</f>
        <v>12245806</v>
      </c>
    </row>
    <row r="25" spans="1:11" x14ac:dyDescent="0.2">
      <c r="A25" s="2">
        <v>24</v>
      </c>
      <c r="B25">
        <v>45</v>
      </c>
      <c r="C25" t="s">
        <v>51</v>
      </c>
      <c r="D25" t="str">
        <f>VLOOKUP($C25,'[1]Liste Inscrits'!$1:$1048576,4,0)</f>
        <v>CE Provence Alpes Corse</v>
      </c>
      <c r="E25" s="38">
        <f>VLOOKUP(B25,[2]Surf!$A$1:$Q$238,3,0)</f>
        <v>7.9375000000222583E-4</v>
      </c>
      <c r="F25"/>
      <c r="K25">
        <f>VLOOKUP($C25,'[1]Liste Inscrits'!$1:$1048576,5,0)</f>
        <v>11622056</v>
      </c>
    </row>
    <row r="26" spans="1:11" x14ac:dyDescent="0.2">
      <c r="A26" s="2">
        <v>25</v>
      </c>
      <c r="B26">
        <v>69</v>
      </c>
      <c r="C26" t="s">
        <v>752</v>
      </c>
      <c r="D26" t="str">
        <f>VLOOKUP($C26,'[1]Liste Inscrits'!$1:$1048576,4,0)</f>
        <v>BP Auvergne Rhône Alpes</v>
      </c>
      <c r="E26" s="38">
        <f>VLOOKUP(B26,[2]Surf!$A$1:$Q$238,3,0)</f>
        <v>8.0289351852076999E-4</v>
      </c>
      <c r="F26"/>
      <c r="K26">
        <f>VLOOKUP($C26,'[1]Liste Inscrits'!$1:$1048576,5,0)</f>
        <v>13917358</v>
      </c>
    </row>
    <row r="27" spans="1:11" x14ac:dyDescent="0.2">
      <c r="A27" s="2">
        <v>26</v>
      </c>
      <c r="B27">
        <v>67</v>
      </c>
      <c r="C27" t="s">
        <v>750</v>
      </c>
      <c r="D27" t="str">
        <f>VLOOKUP($C27,'[1]Liste Inscrits'!$1:$1048576,4,0)</f>
        <v>CE Aquitaine Poitou Charentes</v>
      </c>
      <c r="E27" s="38">
        <f>VLOOKUP(B27,[2]Surf!$A$1:$Q$238,3,0)</f>
        <v>1.0179398148176693E-3</v>
      </c>
      <c r="F27"/>
      <c r="K27">
        <f>VLOOKUP($C27,'[1]Liste Inscrits'!$1:$1048576,5,0)</f>
        <v>12255279</v>
      </c>
    </row>
    <row r="28" spans="1:11" x14ac:dyDescent="0.2">
      <c r="A28" s="2">
        <v>27</v>
      </c>
      <c r="B28">
        <v>62</v>
      </c>
      <c r="C28" t="s">
        <v>147</v>
      </c>
      <c r="D28" t="str">
        <f>VLOOKUP($C28,'[1]Liste Inscrits'!$1:$1048576,4,0)</f>
        <v>BPCE Assurances IARD</v>
      </c>
      <c r="E28" s="38">
        <f>VLOOKUP(B28,[2]Surf!$A$1:$Q$238,3,0)</f>
        <v>1.5575231481525158E-3</v>
      </c>
      <c r="F28"/>
      <c r="K28">
        <f>VLOOKUP($C28,'[1]Liste Inscrits'!$1:$1048576,5,0)</f>
        <v>13553031</v>
      </c>
    </row>
    <row r="29" spans="1:11" x14ac:dyDescent="0.2">
      <c r="B29">
        <v>61</v>
      </c>
      <c r="C29" t="s">
        <v>522</v>
      </c>
      <c r="D29" t="str">
        <f>VLOOKUP($C29,'[1]Liste Inscrits'!$1:$1048576,4,0)</f>
        <v>BPCE SI</v>
      </c>
      <c r="E29" s="38" t="str">
        <f>VLOOKUP(B29,[2]Surf!$A$1:$Q$238,3,0)</f>
        <v>Abd</v>
      </c>
      <c r="F29"/>
      <c r="K29">
        <f>VLOOKUP($C29,'[1]Liste Inscrits'!$1:$1048576,5,0)</f>
        <v>13762606</v>
      </c>
    </row>
    <row r="30" spans="1:11" x14ac:dyDescent="0.2">
      <c r="E30" s="38"/>
      <c r="F30"/>
    </row>
    <row r="31" spans="1:11" x14ac:dyDescent="0.2">
      <c r="E31" s="38"/>
      <c r="F31"/>
    </row>
    <row r="32" spans="1:11" x14ac:dyDescent="0.2">
      <c r="E32" s="38"/>
      <c r="F32"/>
    </row>
    <row r="33" spans="5:6" x14ac:dyDescent="0.2">
      <c r="E33" s="38"/>
      <c r="F33"/>
    </row>
    <row r="34" spans="5:6" x14ac:dyDescent="0.2">
      <c r="E34" s="38"/>
      <c r="F34"/>
    </row>
  </sheetData>
  <sortState xmlns:xlrd2="http://schemas.microsoft.com/office/spreadsheetml/2017/richdata2" ref="A2:L36">
    <sortCondition ref="A2"/>
  </sortState>
  <printOptions horizontalCentered="1" gridLines="1" gridLinesSet="0"/>
  <pageMargins left="0" right="0.39370078740157483" top="0.78740157480314965" bottom="0.39370078740157483" header="0" footer="0"/>
  <pageSetup paperSize="9" scale="96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3112">
    <tabColor theme="3" tint="0.79998168889431442"/>
    <pageSetUpPr fitToPage="1"/>
  </sheetPr>
  <dimension ref="A1:I13"/>
  <sheetViews>
    <sheetView workbookViewId="0">
      <selection activeCell="A3" sqref="A3:G3"/>
    </sheetView>
  </sheetViews>
  <sheetFormatPr baseColWidth="10" defaultColWidth="17.83203125" defaultRowHeight="12.75" x14ac:dyDescent="0.2"/>
  <cols>
    <col min="1" max="1" width="5.83203125" style="2" bestFit="1" customWidth="1"/>
    <col min="2" max="2" width="28.5" bestFit="1" customWidth="1"/>
    <col min="3" max="3" width="22.83203125" bestFit="1" customWidth="1"/>
    <col min="4" max="4" width="9.6640625" style="30" bestFit="1" customWidth="1"/>
    <col min="5" max="5" width="23.1640625" bestFit="1" customWidth="1"/>
    <col min="6" max="6" width="9.6640625" style="30" bestFit="1" customWidth="1"/>
    <col min="7" max="7" width="21.1640625" bestFit="1" customWidth="1"/>
    <col min="8" max="9" width="9.6640625" style="30" bestFit="1" customWidth="1"/>
  </cols>
  <sheetData>
    <row r="1" spans="1:9" s="10" customFormat="1" ht="25.5" customHeight="1" x14ac:dyDescent="0.2">
      <c r="A1" s="10" t="s">
        <v>0</v>
      </c>
      <c r="B1" s="10" t="s">
        <v>1</v>
      </c>
      <c r="C1" s="10" t="s">
        <v>12</v>
      </c>
      <c r="D1" s="29" t="s">
        <v>27</v>
      </c>
      <c r="E1" s="10" t="s">
        <v>14</v>
      </c>
      <c r="F1" s="29" t="s">
        <v>27</v>
      </c>
      <c r="G1" s="10" t="s">
        <v>15</v>
      </c>
      <c r="H1" s="29" t="s">
        <v>27</v>
      </c>
      <c r="I1" s="29" t="s">
        <v>28</v>
      </c>
    </row>
    <row r="2" spans="1:9" x14ac:dyDescent="0.2">
      <c r="A2" s="2">
        <v>1</v>
      </c>
      <c r="B2" t="s">
        <v>162</v>
      </c>
      <c r="C2" s="1" t="s">
        <v>658</v>
      </c>
      <c r="D2" s="30">
        <v>6</v>
      </c>
      <c r="E2" s="1" t="s">
        <v>530</v>
      </c>
      <c r="F2" s="30">
        <v>10</v>
      </c>
      <c r="G2" s="1" t="s">
        <v>473</v>
      </c>
      <c r="H2" s="30">
        <v>12</v>
      </c>
      <c r="I2" s="30">
        <v>28</v>
      </c>
    </row>
    <row r="3" spans="1:9" x14ac:dyDescent="0.2">
      <c r="A3" s="2">
        <v>2</v>
      </c>
      <c r="B3" t="s">
        <v>417</v>
      </c>
      <c r="C3" s="1" t="s">
        <v>527</v>
      </c>
      <c r="D3" s="30">
        <v>14</v>
      </c>
      <c r="E3" s="1" t="s">
        <v>526</v>
      </c>
      <c r="F3" s="30">
        <v>15</v>
      </c>
      <c r="G3" s="1" t="s">
        <v>531</v>
      </c>
      <c r="H3" s="30">
        <v>17</v>
      </c>
      <c r="I3" s="30">
        <v>46</v>
      </c>
    </row>
    <row r="4" spans="1:9" x14ac:dyDescent="0.2">
      <c r="B4" t="s">
        <v>211</v>
      </c>
      <c r="C4" s="1" t="s">
        <v>755</v>
      </c>
      <c r="D4" s="30">
        <v>3</v>
      </c>
      <c r="E4" s="1" t="s">
        <v>483</v>
      </c>
      <c r="F4" s="30">
        <v>9</v>
      </c>
      <c r="G4" s="1"/>
      <c r="I4" s="30">
        <v>12</v>
      </c>
    </row>
    <row r="5" spans="1:9" x14ac:dyDescent="0.2">
      <c r="B5" t="s">
        <v>409</v>
      </c>
      <c r="C5" s="1" t="s">
        <v>754</v>
      </c>
      <c r="D5" s="30">
        <v>11</v>
      </c>
      <c r="E5" s="1" t="s">
        <v>528</v>
      </c>
      <c r="F5" s="30">
        <v>16</v>
      </c>
      <c r="G5" s="1"/>
      <c r="I5" s="30">
        <v>27</v>
      </c>
    </row>
    <row r="6" spans="1:9" x14ac:dyDescent="0.2">
      <c r="B6" t="s">
        <v>486</v>
      </c>
      <c r="C6" s="1" t="s">
        <v>525</v>
      </c>
      <c r="D6" s="30">
        <v>1</v>
      </c>
      <c r="E6" s="1"/>
      <c r="G6" s="1"/>
      <c r="I6" s="30">
        <v>1</v>
      </c>
    </row>
    <row r="7" spans="1:9" x14ac:dyDescent="0.2">
      <c r="B7" t="s">
        <v>422</v>
      </c>
      <c r="C7" s="1" t="s">
        <v>529</v>
      </c>
      <c r="D7" s="30">
        <v>2</v>
      </c>
      <c r="E7" s="1"/>
      <c r="G7" s="1"/>
      <c r="I7" s="30">
        <v>2</v>
      </c>
    </row>
    <row r="8" spans="1:9" x14ac:dyDescent="0.2">
      <c r="B8" t="s">
        <v>167</v>
      </c>
      <c r="C8" s="1" t="s">
        <v>759</v>
      </c>
      <c r="D8" s="30">
        <v>4</v>
      </c>
      <c r="E8" s="1"/>
      <c r="G8" s="1"/>
      <c r="I8" s="30">
        <v>4</v>
      </c>
    </row>
    <row r="9" spans="1:9" x14ac:dyDescent="0.2">
      <c r="B9" t="s">
        <v>32</v>
      </c>
      <c r="C9" s="1" t="s">
        <v>763</v>
      </c>
      <c r="D9" s="30">
        <v>5</v>
      </c>
      <c r="E9" s="1"/>
      <c r="G9" s="1"/>
      <c r="I9" s="30">
        <v>5</v>
      </c>
    </row>
    <row r="10" spans="1:9" x14ac:dyDescent="0.2">
      <c r="B10" t="s">
        <v>421</v>
      </c>
      <c r="C10" s="1" t="s">
        <v>756</v>
      </c>
      <c r="D10" s="30">
        <v>7</v>
      </c>
      <c r="E10" s="1"/>
      <c r="G10" s="1"/>
      <c r="I10" s="30">
        <v>7</v>
      </c>
    </row>
    <row r="11" spans="1:9" x14ac:dyDescent="0.2">
      <c r="B11" t="s">
        <v>933</v>
      </c>
      <c r="C11" s="1" t="s">
        <v>760</v>
      </c>
      <c r="D11" s="30">
        <v>8</v>
      </c>
      <c r="E11" s="1"/>
      <c r="G11" s="1"/>
      <c r="I11" s="30">
        <v>8</v>
      </c>
    </row>
    <row r="12" spans="1:9" x14ac:dyDescent="0.2">
      <c r="B12" t="s">
        <v>929</v>
      </c>
      <c r="C12" s="1"/>
      <c r="E12" s="1"/>
      <c r="G12" s="1"/>
    </row>
    <row r="13" spans="1:9" x14ac:dyDescent="0.2">
      <c r="B13" t="s">
        <v>210</v>
      </c>
      <c r="C13" s="1"/>
      <c r="E13" s="1"/>
      <c r="G13" s="1"/>
    </row>
  </sheetData>
  <sortState xmlns:xlrd2="http://schemas.microsoft.com/office/spreadsheetml/2017/richdata2" ref="A2:J13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6112">
    <tabColor theme="3" tint="0.79998168889431442"/>
    <pageSetUpPr fitToPage="1"/>
  </sheetPr>
  <dimension ref="A1:K21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9.6640625" bestFit="1" customWidth="1"/>
    <col min="5" max="5" width="14.6640625" style="28" bestFit="1" customWidth="1"/>
    <col min="6" max="6" width="13.5" style="26" customWidth="1"/>
    <col min="7" max="7" width="12.6640625" style="2" customWidth="1"/>
    <col min="8" max="8" width="12.6640625" style="32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8" t="s">
        <v>84</v>
      </c>
      <c r="F1" s="26" t="s">
        <v>85</v>
      </c>
      <c r="G1" s="2" t="s">
        <v>27</v>
      </c>
      <c r="H1" s="28" t="s">
        <v>30</v>
      </c>
      <c r="K1" s="27" t="s">
        <v>431</v>
      </c>
    </row>
    <row r="2" spans="1:11" x14ac:dyDescent="0.2">
      <c r="A2" s="2">
        <v>1</v>
      </c>
      <c r="B2">
        <v>75</v>
      </c>
      <c r="C2" t="s">
        <v>525</v>
      </c>
      <c r="D2" t="s">
        <v>486</v>
      </c>
      <c r="E2" s="28">
        <v>1</v>
      </c>
      <c r="F2" s="26">
        <v>5.8819444444609386E-4</v>
      </c>
      <c r="G2" s="2">
        <v>1</v>
      </c>
      <c r="H2" s="32">
        <v>101</v>
      </c>
    </row>
    <row r="3" spans="1:11" x14ac:dyDescent="0.2">
      <c r="A3" s="2">
        <v>2</v>
      </c>
      <c r="B3">
        <v>73</v>
      </c>
      <c r="C3" t="s">
        <v>529</v>
      </c>
      <c r="D3" t="s">
        <v>422</v>
      </c>
      <c r="E3" s="28">
        <v>2</v>
      </c>
      <c r="F3" s="26">
        <v>6.5289351852034936E-4</v>
      </c>
      <c r="G3" s="2">
        <v>2</v>
      </c>
      <c r="H3" s="32">
        <v>202</v>
      </c>
    </row>
    <row r="4" spans="1:11" x14ac:dyDescent="0.2">
      <c r="A4" s="2">
        <v>3</v>
      </c>
      <c r="B4">
        <v>82</v>
      </c>
      <c r="C4" t="s">
        <v>755</v>
      </c>
      <c r="D4" t="s">
        <v>211</v>
      </c>
      <c r="E4" s="28">
        <v>3</v>
      </c>
      <c r="F4" s="26">
        <v>6.8877314815007961E-4</v>
      </c>
      <c r="G4" s="2">
        <v>3</v>
      </c>
      <c r="H4" s="32">
        <v>303</v>
      </c>
    </row>
    <row r="5" spans="1:11" x14ac:dyDescent="0.2">
      <c r="A5" s="2">
        <v>4</v>
      </c>
      <c r="B5">
        <v>86</v>
      </c>
      <c r="C5" t="s">
        <v>759</v>
      </c>
      <c r="D5" t="s">
        <v>167</v>
      </c>
      <c r="E5" s="28">
        <v>4</v>
      </c>
      <c r="F5" s="26">
        <v>7.7557870370587858E-4</v>
      </c>
      <c r="G5" s="2">
        <v>4</v>
      </c>
      <c r="H5" s="32">
        <v>405</v>
      </c>
    </row>
    <row r="6" spans="1:11" x14ac:dyDescent="0.2">
      <c r="A6" s="2">
        <v>5</v>
      </c>
      <c r="B6">
        <v>90</v>
      </c>
      <c r="C6" t="s">
        <v>763</v>
      </c>
      <c r="D6" t="s">
        <v>32</v>
      </c>
      <c r="E6" s="28">
        <v>5</v>
      </c>
      <c r="F6" s="26">
        <v>7.1689814815015847E-4</v>
      </c>
      <c r="G6" s="2">
        <v>5</v>
      </c>
      <c r="H6" s="32">
        <v>504</v>
      </c>
    </row>
    <row r="7" spans="1:11" x14ac:dyDescent="0.2">
      <c r="A7" s="2">
        <v>6</v>
      </c>
      <c r="B7">
        <v>81</v>
      </c>
      <c r="C7" t="s">
        <v>658</v>
      </c>
      <c r="D7" t="s">
        <v>162</v>
      </c>
      <c r="E7" s="28">
        <v>5</v>
      </c>
      <c r="F7" s="26">
        <v>7.8090277777996759E-4</v>
      </c>
      <c r="G7" s="2">
        <v>6</v>
      </c>
      <c r="H7" s="32">
        <v>506</v>
      </c>
    </row>
    <row r="8" spans="1:11" x14ac:dyDescent="0.2">
      <c r="A8" s="2">
        <v>7</v>
      </c>
      <c r="B8">
        <v>83</v>
      </c>
      <c r="C8" t="s">
        <v>756</v>
      </c>
      <c r="D8" t="s">
        <v>421</v>
      </c>
      <c r="E8" s="28">
        <v>5</v>
      </c>
      <c r="F8" s="26">
        <v>8.7060185185429319E-4</v>
      </c>
      <c r="G8" s="2">
        <v>7</v>
      </c>
      <c r="H8" s="32">
        <v>509</v>
      </c>
    </row>
    <row r="9" spans="1:11" x14ac:dyDescent="0.2">
      <c r="A9" s="2">
        <v>8</v>
      </c>
      <c r="B9">
        <v>87</v>
      </c>
      <c r="C9" t="s">
        <v>760</v>
      </c>
      <c r="D9" t="s">
        <v>933</v>
      </c>
      <c r="E9" s="28">
        <v>5</v>
      </c>
      <c r="F9" s="26">
        <v>8.9722222222473821E-4</v>
      </c>
      <c r="G9" s="2">
        <v>8</v>
      </c>
      <c r="H9" s="32">
        <v>510</v>
      </c>
    </row>
    <row r="10" spans="1:11" x14ac:dyDescent="0.2">
      <c r="A10" s="2">
        <v>9</v>
      </c>
      <c r="B10">
        <v>71</v>
      </c>
      <c r="C10" t="s">
        <v>483</v>
      </c>
      <c r="D10" t="s">
        <v>211</v>
      </c>
      <c r="E10" s="28">
        <v>9</v>
      </c>
      <c r="F10" s="26">
        <v>7.8692129629850298E-4</v>
      </c>
      <c r="G10" s="2">
        <v>9</v>
      </c>
      <c r="H10" s="32">
        <v>907</v>
      </c>
    </row>
    <row r="11" spans="1:11" x14ac:dyDescent="0.2">
      <c r="A11" s="2">
        <v>10</v>
      </c>
      <c r="B11">
        <v>79</v>
      </c>
      <c r="C11" t="s">
        <v>530</v>
      </c>
      <c r="D11" t="s">
        <v>162</v>
      </c>
      <c r="E11" s="28">
        <v>9</v>
      </c>
      <c r="F11" s="26">
        <v>8.5104166666905316E-4</v>
      </c>
      <c r="G11" s="2">
        <v>10</v>
      </c>
      <c r="H11" s="32">
        <v>908</v>
      </c>
    </row>
    <row r="12" spans="1:11" x14ac:dyDescent="0.2">
      <c r="A12" s="2">
        <v>11</v>
      </c>
      <c r="B12">
        <v>80</v>
      </c>
      <c r="C12" t="s">
        <v>754</v>
      </c>
      <c r="D12" t="s">
        <v>409</v>
      </c>
      <c r="E12" s="28">
        <v>9</v>
      </c>
      <c r="F12" s="26">
        <v>9.4120370370634303E-4</v>
      </c>
      <c r="G12" s="2">
        <v>11</v>
      </c>
      <c r="H12" s="32">
        <v>911</v>
      </c>
    </row>
    <row r="13" spans="1:11" x14ac:dyDescent="0.2">
      <c r="A13" s="2">
        <v>12</v>
      </c>
      <c r="B13">
        <v>74</v>
      </c>
      <c r="C13" t="s">
        <v>473</v>
      </c>
      <c r="D13" t="s">
        <v>162</v>
      </c>
      <c r="E13" s="28">
        <v>9</v>
      </c>
      <c r="F13" s="26">
        <v>9.9872685185465248E-4</v>
      </c>
      <c r="G13" s="2">
        <v>12</v>
      </c>
      <c r="H13" s="32">
        <v>912</v>
      </c>
    </row>
    <row r="14" spans="1:11" x14ac:dyDescent="0.2">
      <c r="A14" s="2">
        <v>13</v>
      </c>
      <c r="B14">
        <v>91</v>
      </c>
      <c r="C14" t="s">
        <v>475</v>
      </c>
      <c r="D14" t="s">
        <v>162</v>
      </c>
      <c r="E14" s="28">
        <v>9</v>
      </c>
      <c r="F14" s="26">
        <v>1.0694444444474434E-3</v>
      </c>
      <c r="G14" s="2">
        <v>13</v>
      </c>
      <c r="H14" s="32">
        <v>913</v>
      </c>
    </row>
    <row r="15" spans="1:11" x14ac:dyDescent="0.2">
      <c r="A15" s="2">
        <v>14</v>
      </c>
      <c r="B15">
        <v>72</v>
      </c>
      <c r="C15" t="s">
        <v>527</v>
      </c>
      <c r="D15" t="s">
        <v>417</v>
      </c>
      <c r="E15" s="28">
        <v>9</v>
      </c>
      <c r="F15" s="26">
        <v>1.1435185185217252E-3</v>
      </c>
      <c r="G15" s="2">
        <v>14</v>
      </c>
      <c r="H15" s="32">
        <v>914</v>
      </c>
    </row>
    <row r="16" spans="1:11" x14ac:dyDescent="0.2">
      <c r="A16" s="2">
        <v>15</v>
      </c>
      <c r="B16">
        <v>77</v>
      </c>
      <c r="C16" t="s">
        <v>526</v>
      </c>
      <c r="D16" t="s">
        <v>417</v>
      </c>
      <c r="E16" s="28">
        <v>9</v>
      </c>
      <c r="F16" s="26">
        <v>1.2148148148182214E-3</v>
      </c>
      <c r="G16" s="2">
        <v>15</v>
      </c>
      <c r="H16" s="32">
        <v>915</v>
      </c>
    </row>
    <row r="17" spans="1:8" x14ac:dyDescent="0.2">
      <c r="A17" s="2">
        <v>16</v>
      </c>
      <c r="B17">
        <v>78</v>
      </c>
      <c r="C17" t="s">
        <v>528</v>
      </c>
      <c r="D17" t="s">
        <v>409</v>
      </c>
      <c r="E17" s="28">
        <v>9</v>
      </c>
      <c r="F17" s="26">
        <v>1.6960648148195709E-3</v>
      </c>
      <c r="G17" s="2">
        <v>16</v>
      </c>
      <c r="H17" s="32">
        <v>916</v>
      </c>
    </row>
    <row r="18" spans="1:8" x14ac:dyDescent="0.2">
      <c r="A18" s="2">
        <v>17</v>
      </c>
      <c r="B18">
        <v>76</v>
      </c>
      <c r="C18" t="s">
        <v>531</v>
      </c>
      <c r="D18" t="s">
        <v>417</v>
      </c>
      <c r="E18" s="28">
        <v>17</v>
      </c>
      <c r="F18" s="26">
        <v>2.3312500000065373E-3</v>
      </c>
      <c r="G18" s="2">
        <v>17</v>
      </c>
      <c r="H18" s="32">
        <v>1717</v>
      </c>
    </row>
    <row r="19" spans="1:8" x14ac:dyDescent="0.2">
      <c r="B19">
        <v>85</v>
      </c>
      <c r="C19" t="s">
        <v>758</v>
      </c>
      <c r="D19" t="s">
        <v>929</v>
      </c>
      <c r="E19" s="28" t="s">
        <v>419</v>
      </c>
      <c r="F19" s="26" t="s">
        <v>419</v>
      </c>
    </row>
    <row r="20" spans="1:8" x14ac:dyDescent="0.2">
      <c r="B20">
        <v>88</v>
      </c>
      <c r="C20" t="s">
        <v>761</v>
      </c>
      <c r="D20" t="s">
        <v>210</v>
      </c>
      <c r="E20" s="28" t="s">
        <v>419</v>
      </c>
      <c r="F20" s="26" t="s">
        <v>419</v>
      </c>
    </row>
    <row r="21" spans="1:8" x14ac:dyDescent="0.2">
      <c r="B21">
        <v>89</v>
      </c>
      <c r="C21" t="s">
        <v>762</v>
      </c>
      <c r="D21" t="s">
        <v>167</v>
      </c>
      <c r="E21" s="28" t="s">
        <v>419</v>
      </c>
      <c r="F21" s="26" t="s">
        <v>419</v>
      </c>
    </row>
  </sheetData>
  <sortState xmlns:xlrd2="http://schemas.microsoft.com/office/spreadsheetml/2017/richdata2" ref="A2:K2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8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31">
    <tabColor theme="3" tint="0.79998168889431442"/>
    <pageSetUpPr fitToPage="1"/>
  </sheetPr>
  <dimension ref="A1:K21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8.5" bestFit="1" customWidth="1"/>
    <col min="5" max="5" width="12.6640625" bestFit="1" customWidth="1"/>
  </cols>
  <sheetData>
    <row r="1" spans="1:11" s="27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47" t="s">
        <v>27</v>
      </c>
      <c r="K1" s="27" t="s">
        <v>431</v>
      </c>
    </row>
    <row r="2" spans="1:11" x14ac:dyDescent="0.2">
      <c r="A2" s="2">
        <v>1</v>
      </c>
      <c r="B2">
        <v>75</v>
      </c>
      <c r="C2" t="s">
        <v>525</v>
      </c>
      <c r="D2" t="str">
        <f>VLOOKUP($C2,'[1]Liste Inscrits'!$1:$1048576,4,0)</f>
        <v>BPCE SA</v>
      </c>
      <c r="E2">
        <v>1</v>
      </c>
      <c r="F2" s="34"/>
      <c r="G2" s="34"/>
      <c r="K2">
        <f>VLOOKUP($C2,'[1]Liste Inscrits'!$1:$1048576,5,0)</f>
        <v>12245886</v>
      </c>
    </row>
    <row r="3" spans="1:11" x14ac:dyDescent="0.2">
      <c r="A3" s="2">
        <v>2</v>
      </c>
      <c r="B3">
        <v>73</v>
      </c>
      <c r="C3" t="s">
        <v>529</v>
      </c>
      <c r="D3" t="str">
        <f>VLOOKUP($C3,'[1]Liste Inscrits'!$1:$1048576,4,0)</f>
        <v>CREDIT COOPERATIF</v>
      </c>
      <c r="E3">
        <v>2</v>
      </c>
      <c r="F3" s="34"/>
      <c r="G3" s="34"/>
      <c r="K3">
        <f>VLOOKUP($C3,'[1]Liste Inscrits'!$1:$1048576,5,0)</f>
        <v>13761027</v>
      </c>
    </row>
    <row r="4" spans="1:11" x14ac:dyDescent="0.2">
      <c r="A4" s="2">
        <v>3</v>
      </c>
      <c r="B4">
        <v>82</v>
      </c>
      <c r="C4" t="s">
        <v>755</v>
      </c>
      <c r="D4" t="str">
        <f>VLOOKUP($C4,'[1]Liste Inscrits'!$1:$1048576,4,0)</f>
        <v>CE Rhône Alpes</v>
      </c>
      <c r="E4">
        <v>3</v>
      </c>
      <c r="F4" s="34"/>
      <c r="G4" s="34"/>
      <c r="K4">
        <f>VLOOKUP($C4,'[1]Liste Inscrits'!$1:$1048576,5,0)</f>
        <v>15906486</v>
      </c>
    </row>
    <row r="5" spans="1:11" x14ac:dyDescent="0.2">
      <c r="A5" s="2">
        <v>4</v>
      </c>
      <c r="B5">
        <v>86</v>
      </c>
      <c r="C5" t="s">
        <v>759</v>
      </c>
      <c r="D5" t="str">
        <f>VLOOKUP($C5,'[1]Liste Inscrits'!$1:$1048576,4,0)</f>
        <v>CE Provence Alpes Corse</v>
      </c>
      <c r="E5">
        <v>4</v>
      </c>
      <c r="F5" s="34"/>
      <c r="G5" s="34"/>
      <c r="K5">
        <f>VLOOKUP($C5,'[1]Liste Inscrits'!$1:$1048576,5,0)</f>
        <v>15887397</v>
      </c>
    </row>
    <row r="6" spans="1:11" x14ac:dyDescent="0.2">
      <c r="A6" s="2">
        <v>5</v>
      </c>
      <c r="B6">
        <v>81</v>
      </c>
      <c r="C6" t="s">
        <v>658</v>
      </c>
      <c r="D6" t="str">
        <f>VLOOKUP($C6,'[1]Liste Inscrits'!$1:$1048576,4,0)</f>
        <v>CE Côte d'Azur</v>
      </c>
      <c r="E6">
        <v>5</v>
      </c>
      <c r="F6" s="34"/>
      <c r="G6" s="34"/>
      <c r="K6">
        <f>VLOOKUP($C6,'[1]Liste Inscrits'!$1:$1048576,5,0)</f>
        <v>13678866</v>
      </c>
    </row>
    <row r="7" spans="1:11" x14ac:dyDescent="0.2">
      <c r="A7" s="2">
        <v>5</v>
      </c>
      <c r="B7">
        <v>83</v>
      </c>
      <c r="C7" t="s">
        <v>756</v>
      </c>
      <c r="D7" t="str">
        <f>VLOOKUP($C7,'[1]Liste Inscrits'!$1:$1048576,4,0)</f>
        <v>BPCE SI</v>
      </c>
      <c r="E7">
        <v>5</v>
      </c>
      <c r="F7" s="34"/>
      <c r="G7" s="34"/>
      <c r="K7">
        <f>VLOOKUP($C7,'[1]Liste Inscrits'!$1:$1048576,5,0)</f>
        <v>15903051</v>
      </c>
    </row>
    <row r="8" spans="1:11" x14ac:dyDescent="0.2">
      <c r="A8" s="2">
        <v>5</v>
      </c>
      <c r="B8">
        <v>87</v>
      </c>
      <c r="C8" t="s">
        <v>760</v>
      </c>
      <c r="D8" t="str">
        <f>VLOOKUP($C8,'[1]Liste Inscrits'!$1:$1048576,4,0)</f>
        <v>C-Garanties</v>
      </c>
      <c r="E8">
        <v>5</v>
      </c>
      <c r="F8" s="34"/>
      <c r="G8" s="34"/>
      <c r="K8">
        <f>VLOOKUP($C8,'[1]Liste Inscrits'!$1:$1048576,5,0)</f>
        <v>15768416</v>
      </c>
    </row>
    <row r="9" spans="1:11" x14ac:dyDescent="0.2">
      <c r="A9" s="2">
        <v>5</v>
      </c>
      <c r="B9">
        <v>90</v>
      </c>
      <c r="C9" t="s">
        <v>763</v>
      </c>
      <c r="D9" t="str">
        <f>VLOOKUP($C9,'[1]Liste Inscrits'!$1:$1048576,4,0)</f>
        <v>NATIXIS</v>
      </c>
      <c r="E9">
        <v>5</v>
      </c>
      <c r="F9" s="34"/>
      <c r="G9" s="34"/>
      <c r="K9">
        <f>VLOOKUP($C9,'[1]Liste Inscrits'!$1:$1048576,5,0)</f>
        <v>15437996</v>
      </c>
    </row>
    <row r="10" spans="1:11" x14ac:dyDescent="0.2">
      <c r="A10" s="2">
        <v>9</v>
      </c>
      <c r="B10">
        <v>71</v>
      </c>
      <c r="C10" t="s">
        <v>483</v>
      </c>
      <c r="D10" t="str">
        <f>VLOOKUP($C10,'[1]Liste Inscrits'!$1:$1048576,4,0)</f>
        <v>CE Rhône Alpes</v>
      </c>
      <c r="E10">
        <v>9</v>
      </c>
      <c r="F10" s="34"/>
      <c r="G10" s="34"/>
      <c r="K10">
        <f>VLOOKUP($C10,'[1]Liste Inscrits'!$1:$1048576,5,0)</f>
        <v>13760855</v>
      </c>
    </row>
    <row r="11" spans="1:11" x14ac:dyDescent="0.2">
      <c r="A11" s="2">
        <v>9</v>
      </c>
      <c r="B11">
        <v>72</v>
      </c>
      <c r="C11" t="s">
        <v>527</v>
      </c>
      <c r="D11" t="str">
        <f>VLOOKUP($C11,'[1]Liste Inscrits'!$1:$1048576,4,0)</f>
        <v>BP Auvergne Rhône Alpes</v>
      </c>
      <c r="E11">
        <v>9</v>
      </c>
      <c r="F11" s="34"/>
      <c r="G11" s="34"/>
      <c r="K11">
        <f>VLOOKUP($C11,'[1]Liste Inscrits'!$1:$1048576,5,0)</f>
        <v>12778300</v>
      </c>
    </row>
    <row r="12" spans="1:11" x14ac:dyDescent="0.2">
      <c r="A12" s="2">
        <v>9</v>
      </c>
      <c r="B12">
        <v>74</v>
      </c>
      <c r="C12" t="s">
        <v>473</v>
      </c>
      <c r="D12" t="str">
        <f>VLOOKUP($C12,'[1]Liste Inscrits'!$1:$1048576,4,0)</f>
        <v>CE Côte d'Azur</v>
      </c>
      <c r="E12">
        <v>9</v>
      </c>
      <c r="F12" s="34"/>
      <c r="G12" s="34"/>
      <c r="K12">
        <f>VLOOKUP($C12,'[1]Liste Inscrits'!$1:$1048576,5,0)</f>
        <v>11674427</v>
      </c>
    </row>
    <row r="13" spans="1:11" x14ac:dyDescent="0.2">
      <c r="A13" s="2">
        <v>9</v>
      </c>
      <c r="B13">
        <v>77</v>
      </c>
      <c r="C13" t="s">
        <v>526</v>
      </c>
      <c r="D13" t="str">
        <f>VLOOKUP($C13,'[1]Liste Inscrits'!$1:$1048576,4,0)</f>
        <v>BP Auvergne Rhône Alpes</v>
      </c>
      <c r="E13">
        <v>9</v>
      </c>
      <c r="F13" s="34"/>
      <c r="G13" s="34"/>
      <c r="K13">
        <f>VLOOKUP($C13,'[1]Liste Inscrits'!$1:$1048576,5,0)</f>
        <v>12778382</v>
      </c>
    </row>
    <row r="14" spans="1:11" x14ac:dyDescent="0.2">
      <c r="A14" s="2">
        <v>9</v>
      </c>
      <c r="B14">
        <v>78</v>
      </c>
      <c r="C14" t="s">
        <v>528</v>
      </c>
      <c r="D14" t="str">
        <f>VLOOKUP($C14,'[1]Liste Inscrits'!$1:$1048576,4,0)</f>
        <v>BPCE IT</v>
      </c>
      <c r="E14">
        <v>9</v>
      </c>
      <c r="F14" s="34"/>
      <c r="G14" s="34"/>
      <c r="K14">
        <f>VLOOKUP($C14,'[1]Liste Inscrits'!$1:$1048576,5,0)</f>
        <v>13620340</v>
      </c>
    </row>
    <row r="15" spans="1:11" x14ac:dyDescent="0.2">
      <c r="A15" s="2">
        <v>9</v>
      </c>
      <c r="B15">
        <v>79</v>
      </c>
      <c r="C15" t="s">
        <v>530</v>
      </c>
      <c r="D15" t="str">
        <f>VLOOKUP($C15,'[1]Liste Inscrits'!$1:$1048576,4,0)</f>
        <v>CE Côte d'Azur</v>
      </c>
      <c r="E15">
        <v>9</v>
      </c>
      <c r="F15" s="34"/>
      <c r="G15" s="34"/>
      <c r="K15">
        <f>VLOOKUP($C15,'[1]Liste Inscrits'!$1:$1048576,5,0)</f>
        <v>12698351</v>
      </c>
    </row>
    <row r="16" spans="1:11" x14ac:dyDescent="0.2">
      <c r="A16" s="2">
        <v>9</v>
      </c>
      <c r="B16">
        <v>80</v>
      </c>
      <c r="C16" t="s">
        <v>754</v>
      </c>
      <c r="D16" t="str">
        <f>VLOOKUP($C16,'[1]Liste Inscrits'!$1:$1048576,4,0)</f>
        <v>BPCE IT</v>
      </c>
      <c r="E16">
        <v>9</v>
      </c>
      <c r="F16" s="34"/>
      <c r="G16" s="34"/>
      <c r="K16">
        <f>VLOOKUP($C16,'[1]Liste Inscrits'!$1:$1048576,5,0)</f>
        <v>15888820</v>
      </c>
    </row>
    <row r="17" spans="1:11" x14ac:dyDescent="0.2">
      <c r="A17" s="2">
        <v>9</v>
      </c>
      <c r="B17">
        <v>91</v>
      </c>
      <c r="C17" t="s">
        <v>475</v>
      </c>
      <c r="D17" t="str">
        <f>VLOOKUP($C17,'[1]Liste Inscrits'!$1:$1048576,4,0)</f>
        <v>CE Côte d'Azur</v>
      </c>
      <c r="E17">
        <v>9</v>
      </c>
      <c r="F17" s="34"/>
      <c r="G17" s="34"/>
      <c r="K17">
        <f>VLOOKUP($C17,'[1]Liste Inscrits'!$1:$1048576,5,0)</f>
        <v>12698286</v>
      </c>
    </row>
    <row r="18" spans="1:11" x14ac:dyDescent="0.2">
      <c r="A18" s="2">
        <v>17</v>
      </c>
      <c r="B18">
        <v>76</v>
      </c>
      <c r="C18" t="s">
        <v>531</v>
      </c>
      <c r="D18" t="str">
        <f>VLOOKUP($C18,'[1]Liste Inscrits'!$1:$1048576,4,0)</f>
        <v>BP Auvergne Rhône Alpes</v>
      </c>
      <c r="E18">
        <v>17</v>
      </c>
      <c r="F18" s="34"/>
      <c r="G18" s="34"/>
      <c r="K18">
        <f>VLOOKUP($C18,'[1]Liste Inscrits'!$1:$1048576,5,0)</f>
        <v>13775278</v>
      </c>
    </row>
    <row r="19" spans="1:11" x14ac:dyDescent="0.2">
      <c r="B19">
        <v>85</v>
      </c>
      <c r="C19" t="s">
        <v>758</v>
      </c>
      <c r="D19" t="str">
        <f>VLOOKUP($C19,'[1]Liste Inscrits'!$1:$1048576,4,0)</f>
        <v>BPCE Assurances IARD</v>
      </c>
      <c r="E19" t="s">
        <v>419</v>
      </c>
      <c r="F19" s="34"/>
      <c r="G19" s="34"/>
      <c r="K19">
        <f>VLOOKUP($C19,'[1]Liste Inscrits'!$1:$1048576,5,0)</f>
        <v>15878872</v>
      </c>
    </row>
    <row r="20" spans="1:11" x14ac:dyDescent="0.2">
      <c r="B20">
        <v>88</v>
      </c>
      <c r="C20" t="s">
        <v>761</v>
      </c>
      <c r="D20" t="str">
        <f>VLOOKUP($C20,'[1]Liste Inscrits'!$1:$1048576,4,0)</f>
        <v>CE Aquitaine Poitou Charentes</v>
      </c>
      <c r="E20" t="s">
        <v>419</v>
      </c>
      <c r="F20" s="34"/>
      <c r="G20" s="34"/>
      <c r="K20">
        <f>VLOOKUP($C20,'[1]Liste Inscrits'!$1:$1048576,5,0)</f>
        <v>15897583</v>
      </c>
    </row>
    <row r="21" spans="1:11" x14ac:dyDescent="0.2">
      <c r="B21">
        <v>89</v>
      </c>
      <c r="C21" t="s">
        <v>762</v>
      </c>
      <c r="D21" t="str">
        <f>VLOOKUP($C21,'[1]Liste Inscrits'!$1:$1048576,4,0)</f>
        <v>CE Provence Alpes Corse</v>
      </c>
      <c r="E21" t="s">
        <v>419</v>
      </c>
      <c r="F21" s="34"/>
      <c r="G21" s="34"/>
      <c r="K21">
        <f>VLOOKUP($C21,'[1]Liste Inscrits'!$1:$1048576,5,0)</f>
        <v>15585465</v>
      </c>
    </row>
  </sheetData>
  <sortState xmlns:xlrd2="http://schemas.microsoft.com/office/spreadsheetml/2017/richdata2" ref="A2:K23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BD54C-E6EA-444F-BFB9-C4465CD8B85A}">
  <sheetPr>
    <pageSetUpPr fitToPage="1"/>
  </sheetPr>
  <dimension ref="A3:L29"/>
  <sheetViews>
    <sheetView zoomScale="71" zoomScaleNormal="71" workbookViewId="0">
      <selection activeCell="A3" sqref="A3:G3"/>
    </sheetView>
  </sheetViews>
  <sheetFormatPr baseColWidth="10" defaultColWidth="13.5" defaultRowHeight="15" x14ac:dyDescent="0.25"/>
  <cols>
    <col min="1" max="1" width="14.33203125" style="66" bestFit="1" customWidth="1"/>
    <col min="2" max="2" width="10" style="66" bestFit="1" customWidth="1"/>
    <col min="3" max="3" width="29.33203125" style="66" bestFit="1" customWidth="1"/>
    <col min="4" max="4" width="39.6640625" style="66" customWidth="1"/>
    <col min="5" max="5" width="14.33203125" style="66" bestFit="1" customWidth="1"/>
    <col min="6" max="6" width="14.33203125" style="66" customWidth="1"/>
    <col min="7" max="7" width="36.1640625" style="66" customWidth="1"/>
    <col min="8" max="8" width="36" style="66" customWidth="1"/>
    <col min="9" max="9" width="13.5" style="66"/>
    <col min="10" max="10" width="13.5" style="66" customWidth="1"/>
    <col min="11" max="11" width="37.33203125" style="66" customWidth="1"/>
    <col min="12" max="12" width="42.1640625" style="66" customWidth="1"/>
    <col min="13" max="16384" width="13.5" style="66"/>
  </cols>
  <sheetData>
    <row r="3" spans="1:12" ht="46.5" x14ac:dyDescent="0.7">
      <c r="A3" s="92" t="s">
        <v>944</v>
      </c>
      <c r="B3" s="92"/>
      <c r="C3" s="92"/>
      <c r="D3" s="92"/>
      <c r="E3" s="92"/>
      <c r="F3" s="65"/>
      <c r="G3" s="65"/>
      <c r="H3" s="65"/>
      <c r="I3" s="65"/>
      <c r="J3" s="65"/>
      <c r="K3" s="65"/>
      <c r="L3" s="65"/>
    </row>
    <row r="4" spans="1:12" ht="15" customHeight="1" x14ac:dyDescent="0.7">
      <c r="D4" s="65"/>
      <c r="E4" s="65"/>
      <c r="F4" s="65"/>
      <c r="G4" s="65"/>
      <c r="H4" s="65"/>
      <c r="I4" s="65"/>
      <c r="J4" s="65"/>
      <c r="K4" s="65"/>
      <c r="L4" s="65"/>
    </row>
    <row r="5" spans="1:12" ht="15" customHeight="1" x14ac:dyDescent="0.7">
      <c r="E5" s="67"/>
      <c r="F5" s="67"/>
      <c r="G5" s="67"/>
      <c r="H5" s="67"/>
      <c r="I5" s="67"/>
      <c r="J5" s="67"/>
      <c r="K5" s="67"/>
      <c r="L5" s="67"/>
    </row>
    <row r="6" spans="1:12" ht="28.5" x14ac:dyDescent="0.45">
      <c r="A6" s="89" t="s">
        <v>935</v>
      </c>
      <c r="B6" s="89"/>
      <c r="C6" s="89"/>
      <c r="D6" s="89"/>
      <c r="E6" s="68"/>
      <c r="F6" s="89" t="s">
        <v>936</v>
      </c>
      <c r="G6" s="89"/>
      <c r="H6" s="89"/>
      <c r="I6" s="90" t="s">
        <v>937</v>
      </c>
      <c r="J6" s="90"/>
      <c r="K6" s="90"/>
      <c r="L6" s="90"/>
    </row>
    <row r="7" spans="1:12" s="69" customFormat="1" ht="33.75" customHeight="1" thickBot="1" x14ac:dyDescent="0.25">
      <c r="A7" s="69" t="s">
        <v>938</v>
      </c>
      <c r="B7" s="69" t="s">
        <v>939</v>
      </c>
      <c r="C7" s="69" t="s">
        <v>940</v>
      </c>
      <c r="D7" s="69" t="s">
        <v>941</v>
      </c>
      <c r="F7" s="69" t="s">
        <v>939</v>
      </c>
      <c r="G7" s="69" t="s">
        <v>940</v>
      </c>
      <c r="H7" s="69" t="s">
        <v>941</v>
      </c>
      <c r="J7" s="69" t="s">
        <v>939</v>
      </c>
      <c r="K7" s="69" t="s">
        <v>940</v>
      </c>
      <c r="L7" s="69" t="s">
        <v>941</v>
      </c>
    </row>
    <row r="8" spans="1:12" s="75" customFormat="1" ht="22.5" customHeight="1" x14ac:dyDescent="0.2">
      <c r="A8" s="70">
        <v>1</v>
      </c>
      <c r="B8" s="71">
        <f>VLOOKUP($A8,'Surf Qualif Homme Senior'!$A:$D,2,0)</f>
        <v>75</v>
      </c>
      <c r="C8" s="72" t="str">
        <f>VLOOKUP($A8,'Surf Qualif Homme Senior'!$A:$D,3,0)</f>
        <v>TREGUIER HOEL</v>
      </c>
      <c r="D8" s="73" t="str">
        <f>VLOOKUP($A8,'Surf Qualif Homme Senior'!$A:$D,4,0)</f>
        <v>BPCE SA</v>
      </c>
      <c r="E8" s="74"/>
      <c r="F8" s="69"/>
      <c r="G8" s="69"/>
      <c r="H8" s="69"/>
      <c r="I8" s="74"/>
      <c r="J8" s="69"/>
      <c r="K8" s="69"/>
      <c r="L8" s="69"/>
    </row>
    <row r="9" spans="1:12" s="75" customFormat="1" ht="22.5" customHeight="1" x14ac:dyDescent="0.2">
      <c r="A9" s="76">
        <v>16</v>
      </c>
      <c r="B9" s="69">
        <f>VLOOKUP($A9,'Surf Qualif Homme Senior'!$A:$D,2,0)</f>
        <v>78</v>
      </c>
      <c r="C9" s="74" t="str">
        <f>VLOOKUP($A9,'Surf Qualif Homme Senior'!$A:$D,3,0)</f>
        <v>AVEROUS BAPTISTE</v>
      </c>
      <c r="D9" s="77" t="str">
        <f>VLOOKUP($A9,'Surf Qualif Homme Senior'!$A:$D,4,0)</f>
        <v>BPCE IT</v>
      </c>
      <c r="E9" s="74"/>
      <c r="F9" s="69"/>
      <c r="G9" s="69"/>
      <c r="H9" s="69"/>
      <c r="I9" s="74"/>
      <c r="J9" s="69"/>
      <c r="K9" s="69"/>
      <c r="L9" s="69"/>
    </row>
    <row r="10" spans="1:12" s="75" customFormat="1" ht="22.5" customHeight="1" thickBot="1" x14ac:dyDescent="0.25">
      <c r="A10" s="76">
        <v>8</v>
      </c>
      <c r="B10" s="69">
        <f>VLOOKUP($A10,'Surf Qualif Homme Senior'!$A:$D,2,0)</f>
        <v>79</v>
      </c>
      <c r="C10" s="74" t="str">
        <f>VLOOKUP($A10,'Surf Qualif Homme Senior'!$A:$D,3,0)</f>
        <v>GRANGER ALEXANDRE</v>
      </c>
      <c r="D10" s="77" t="str">
        <f>VLOOKUP($A10,'Surf Qualif Homme Senior'!$A:$D,4,0)</f>
        <v>CE Côte d'Azur</v>
      </c>
      <c r="E10" s="74"/>
      <c r="F10" s="69"/>
      <c r="G10" s="69"/>
      <c r="H10" s="69"/>
      <c r="I10" s="74"/>
      <c r="J10" s="69"/>
      <c r="K10" s="69"/>
      <c r="L10" s="69"/>
    </row>
    <row r="11" spans="1:12" s="75" customFormat="1" ht="22.5" customHeight="1" thickBot="1" x14ac:dyDescent="0.25">
      <c r="A11" s="79">
        <v>9</v>
      </c>
      <c r="B11" s="80">
        <f>VLOOKUP($A11,'Surf Qualif Homme Senior'!$A:$D,2,0)</f>
        <v>83</v>
      </c>
      <c r="C11" s="81" t="str">
        <f>VLOOKUP($A11,'Surf Qualif Homme Senior'!$A:$D,3,0)</f>
        <v>SFERRUZZA BENJAMIN</v>
      </c>
      <c r="D11" s="82" t="str">
        <f>VLOOKUP($A11,'Surf Qualif Homme Senior'!$A:$D,4,0)</f>
        <v>BPCE SI</v>
      </c>
      <c r="E11" s="74"/>
      <c r="F11" s="70">
        <v>75</v>
      </c>
      <c r="G11" s="72" t="str">
        <f>VLOOKUP($F11,'Surf Qualif Homme Senior'!$B:$D,2,0)</f>
        <v>TREGUIER HOEL</v>
      </c>
      <c r="H11" s="73" t="str">
        <f>VLOOKUP($F11,'Surf Qualif Homme Senior'!$B:$D,3,0)</f>
        <v>BPCE SA</v>
      </c>
      <c r="I11" s="74"/>
    </row>
    <row r="12" spans="1:12" s="75" customFormat="1" ht="22.5" customHeight="1" x14ac:dyDescent="0.2">
      <c r="A12" s="69"/>
      <c r="B12" s="69"/>
      <c r="C12" s="74"/>
      <c r="D12" s="74"/>
      <c r="E12" s="74"/>
      <c r="F12" s="76">
        <v>90</v>
      </c>
      <c r="G12" s="74" t="str">
        <f>VLOOKUP($F12,'Surf Qualif Homme Senior'!$B:$D,2,0)</f>
        <v>PERRICHOT RAYNALD</v>
      </c>
      <c r="H12" s="77" t="str">
        <f>VLOOKUP($F12,'Surf Qualif Homme Senior'!$B:$D,3,0)</f>
        <v>NATIXIS</v>
      </c>
      <c r="I12" s="74"/>
    </row>
    <row r="13" spans="1:12" s="75" customFormat="1" ht="22.5" customHeight="1" thickBot="1" x14ac:dyDescent="0.25">
      <c r="A13" s="69"/>
      <c r="B13" s="69"/>
      <c r="C13" s="74"/>
      <c r="D13" s="74"/>
      <c r="E13" s="74"/>
      <c r="F13" s="76">
        <v>86</v>
      </c>
      <c r="G13" s="74" t="str">
        <f>VLOOKUP($F13,'Surf Qualif Homme Senior'!$B:$D,2,0)</f>
        <v>FERRERO GAUTHIER</v>
      </c>
      <c r="H13" s="77" t="str">
        <f>VLOOKUP($F13,'Surf Qualif Homme Senior'!$B:$D,3,0)</f>
        <v>CE Provence Alpes Corse</v>
      </c>
      <c r="I13" s="74"/>
    </row>
    <row r="14" spans="1:12" s="75" customFormat="1" ht="22.5" customHeight="1" thickBot="1" x14ac:dyDescent="0.25">
      <c r="A14" s="70">
        <v>4</v>
      </c>
      <c r="B14" s="71">
        <f>VLOOKUP($A14,'Surf Qualif Homme Senior'!$A:$D,2,0)</f>
        <v>90</v>
      </c>
      <c r="C14" s="72" t="str">
        <f>VLOOKUP($A14,'Surf Qualif Homme Senior'!$A:$D,3,0)</f>
        <v>PERRICHOT RAYNALD</v>
      </c>
      <c r="D14" s="73" t="str">
        <f>VLOOKUP($A14,'Surf Qualif Homme Senior'!$A:$D,4,0)</f>
        <v>NATIXIS</v>
      </c>
      <c r="E14" s="74"/>
      <c r="F14" s="79">
        <v>83</v>
      </c>
      <c r="G14" s="81" t="str">
        <f>VLOOKUP($F14,'Surf Qualif Homme Senior'!$B:$D,2,0)</f>
        <v>SFERRUZZA BENJAMIN</v>
      </c>
      <c r="H14" s="82" t="str">
        <f>VLOOKUP($F14,'Surf Qualif Homme Senior'!$B:$D,3,0)</f>
        <v>BPCE SI</v>
      </c>
      <c r="I14" s="74"/>
    </row>
    <row r="15" spans="1:12" s="75" customFormat="1" ht="22.5" customHeight="1" x14ac:dyDescent="0.2">
      <c r="A15" s="76">
        <v>13</v>
      </c>
      <c r="B15" s="69">
        <f>VLOOKUP($A15,'Surf Qualif Homme Senior'!$A:$D,2,0)</f>
        <v>91</v>
      </c>
      <c r="C15" s="74" t="str">
        <f>VLOOKUP($A15,'Surf Qualif Homme Senior'!$A:$D,3,0)</f>
        <v>RAYMOND CORENTIN</v>
      </c>
      <c r="D15" s="77" t="str">
        <f>VLOOKUP($A15,'Surf Qualif Homme Senior'!$A:$D,4,0)</f>
        <v>CE Côte d'Azur</v>
      </c>
      <c r="E15" s="74"/>
      <c r="F15" s="69"/>
      <c r="G15" s="74"/>
      <c r="H15" s="74"/>
      <c r="J15" s="69"/>
      <c r="K15" s="74"/>
      <c r="L15" s="74"/>
    </row>
    <row r="16" spans="1:12" s="75" customFormat="1" ht="22.5" customHeight="1" thickBot="1" x14ac:dyDescent="0.25">
      <c r="A16" s="76">
        <v>5</v>
      </c>
      <c r="B16" s="69">
        <f>VLOOKUP($A16,'Surf Qualif Homme Senior'!$A:$D,2,0)</f>
        <v>86</v>
      </c>
      <c r="C16" s="74" t="str">
        <f>VLOOKUP($A16,'Surf Qualif Homme Senior'!$A:$D,3,0)</f>
        <v>FERRERO GAUTHIER</v>
      </c>
      <c r="D16" s="77" t="str">
        <f>VLOOKUP($A16,'Surf Qualif Homme Senior'!$A:$D,4,0)</f>
        <v>CE Provence Alpes Corse</v>
      </c>
      <c r="E16" s="74"/>
      <c r="F16" s="74"/>
      <c r="G16" s="74"/>
      <c r="J16" s="74"/>
      <c r="K16" s="74"/>
    </row>
    <row r="17" spans="1:12" s="75" customFormat="1" ht="22.5" customHeight="1" thickBot="1" x14ac:dyDescent="0.25">
      <c r="A17" s="79">
        <v>12</v>
      </c>
      <c r="B17" s="80">
        <f>VLOOKUP($A17,'Surf Qualif Homme Senior'!$A:$D,2,0)</f>
        <v>74</v>
      </c>
      <c r="C17" s="81" t="str">
        <f>VLOOKUP($A17,'Surf Qualif Homme Senior'!$A:$D,3,0)</f>
        <v>BONNET TEDDY</v>
      </c>
      <c r="D17" s="82" t="str">
        <f>VLOOKUP($A17,'Surf Qualif Homme Senior'!$A:$D,4,0)</f>
        <v>CE Côte d'Azur</v>
      </c>
      <c r="E17" s="74"/>
      <c r="F17" s="74"/>
      <c r="G17" s="74"/>
      <c r="J17" s="70">
        <v>75</v>
      </c>
      <c r="K17" s="72" t="str">
        <f>VLOOKUP(J17,'Surf Qualif Homme Senior'!$B:$D,2,0)</f>
        <v>TREGUIER HOEL</v>
      </c>
      <c r="L17" s="73" t="str">
        <f>VLOOKUP(J17,'Surf Qualif Homme Senior'!$B:$D,3,0)</f>
        <v>BPCE SA</v>
      </c>
    </row>
    <row r="18" spans="1:12" s="75" customFormat="1" ht="22.5" customHeight="1" x14ac:dyDescent="0.2">
      <c r="A18" s="69"/>
      <c r="B18" s="69"/>
      <c r="C18" s="74"/>
      <c r="D18" s="74"/>
      <c r="E18" s="74"/>
      <c r="F18" s="74"/>
      <c r="G18" s="74"/>
      <c r="J18" s="76">
        <v>73</v>
      </c>
      <c r="K18" s="74" t="str">
        <f>VLOOKUP(J18,'Surf Qualif Homme Senior'!$B:$D,2,0)</f>
        <v>BERTHELOT ROMAIN</v>
      </c>
      <c r="L18" s="77" t="str">
        <f>VLOOKUP(J18,'Surf Qualif Homme Senior'!$B:$D,3,0)</f>
        <v>CREDIT COOPERATIF</v>
      </c>
    </row>
    <row r="19" spans="1:12" s="75" customFormat="1" ht="22.5" customHeight="1" thickBot="1" x14ac:dyDescent="0.25">
      <c r="A19" s="69"/>
      <c r="B19" s="69"/>
      <c r="C19" s="74"/>
      <c r="D19" s="74"/>
      <c r="E19" s="74"/>
      <c r="F19" s="74"/>
      <c r="G19" s="74"/>
      <c r="J19" s="76">
        <v>82</v>
      </c>
      <c r="K19" s="74" t="str">
        <f>VLOOKUP(J19,'Surf Qualif Homme Senior'!$B:$D,2,0)</f>
        <v>DUBAND ANTOINE</v>
      </c>
      <c r="L19" s="77" t="str">
        <f>VLOOKUP(J19,'Surf Qualif Homme Senior'!$B:$D,3,0)</f>
        <v>CE Rhône Alpes</v>
      </c>
    </row>
    <row r="20" spans="1:12" s="75" customFormat="1" ht="22.5" customHeight="1" thickBot="1" x14ac:dyDescent="0.25">
      <c r="A20" s="70">
        <v>3</v>
      </c>
      <c r="B20" s="71">
        <f>VLOOKUP($A20,'Surf Qualif Homme Senior'!$A:$D,2,0)</f>
        <v>82</v>
      </c>
      <c r="C20" s="72" t="str">
        <f>VLOOKUP($A20,'Surf Qualif Homme Senior'!$A:$D,3,0)</f>
        <v>DUBAND ANTOINE</v>
      </c>
      <c r="D20" s="73" t="str">
        <f>VLOOKUP($A20,'Surf Qualif Homme Senior'!$A:$D,4,0)</f>
        <v>CE Rhône Alpes</v>
      </c>
      <c r="E20" s="74"/>
      <c r="F20" s="74"/>
      <c r="G20" s="74"/>
      <c r="J20" s="79">
        <v>86</v>
      </c>
      <c r="K20" s="81" t="str">
        <f>VLOOKUP(J20,'Surf Qualif Homme Senior'!$B:$D,2,0)</f>
        <v>FERRERO GAUTHIER</v>
      </c>
      <c r="L20" s="82" t="str">
        <f>VLOOKUP(J20,'Surf Qualif Homme Senior'!$B:$D,3,0)</f>
        <v>CE Provence Alpes Corse</v>
      </c>
    </row>
    <row r="21" spans="1:12" s="75" customFormat="1" ht="22.5" customHeight="1" thickBot="1" x14ac:dyDescent="0.3">
      <c r="A21" s="76">
        <v>14</v>
      </c>
      <c r="B21" s="69">
        <f>VLOOKUP($A21,'Surf Qualif Homme Senior'!$A:$D,2,0)</f>
        <v>72</v>
      </c>
      <c r="C21" s="74" t="str">
        <f>VLOOKUP($A21,'Surf Qualif Homme Senior'!$A:$D,3,0)</f>
        <v>SALVI LUCAS</v>
      </c>
      <c r="D21" s="77" t="str">
        <f>VLOOKUP($A21,'Surf Qualif Homme Senior'!$A:$D,4,0)</f>
        <v>BP Auvergne Rhône Alpes</v>
      </c>
      <c r="E21" s="74"/>
      <c r="F21" s="74"/>
      <c r="G21" s="74"/>
      <c r="J21" s="66"/>
      <c r="K21" s="66"/>
      <c r="L21" s="66"/>
    </row>
    <row r="22" spans="1:12" s="75" customFormat="1" ht="22.5" customHeight="1" x14ac:dyDescent="0.25">
      <c r="A22" s="76">
        <v>6</v>
      </c>
      <c r="B22" s="69">
        <f>VLOOKUP($A22,'Surf Qualif Homme Senior'!$A:$D,2,0)</f>
        <v>81</v>
      </c>
      <c r="C22" s="74" t="str">
        <f>VLOOKUP($A22,'Surf Qualif Homme Senior'!$A:$D,3,0)</f>
        <v>LE ROY CLEMENT</v>
      </c>
      <c r="D22" s="77" t="str">
        <f>VLOOKUP($A22,'Surf Qualif Homme Senior'!$A:$D,4,0)</f>
        <v>CE Côte d'Azur</v>
      </c>
      <c r="E22" s="74"/>
      <c r="F22" s="70">
        <v>73</v>
      </c>
      <c r="G22" s="72" t="str">
        <f>VLOOKUP($F22,'Surf Qualif Homme Senior'!$B:$D,2,0)</f>
        <v>BERTHELOT ROMAIN</v>
      </c>
      <c r="H22" s="73" t="str">
        <f>VLOOKUP($F22,'Surf Qualif Homme Senior'!$B:$D,3,0)</f>
        <v>CREDIT COOPERATIF</v>
      </c>
      <c r="J22" s="66"/>
      <c r="K22" s="66"/>
      <c r="L22" s="66"/>
    </row>
    <row r="23" spans="1:12" s="75" customFormat="1" ht="22.5" customHeight="1" thickBot="1" x14ac:dyDescent="0.3">
      <c r="A23" s="79">
        <v>11</v>
      </c>
      <c r="B23" s="80">
        <f>VLOOKUP($A23,'Surf Qualif Homme Senior'!$A:$D,2,0)</f>
        <v>80</v>
      </c>
      <c r="C23" s="81" t="str">
        <f>VLOOKUP($A23,'Surf Qualif Homme Senior'!$A:$D,3,0)</f>
        <v>LAROUDIE GRÉGOIRE</v>
      </c>
      <c r="D23" s="82" t="str">
        <f>VLOOKUP($A23,'Surf Qualif Homme Senior'!$A:$D,4,0)</f>
        <v>BPCE IT</v>
      </c>
      <c r="E23" s="74"/>
      <c r="F23" s="76">
        <v>82</v>
      </c>
      <c r="G23" s="74" t="str">
        <f>VLOOKUP($F23,'Surf Qualif Homme Senior'!$B:$D,2,0)</f>
        <v>DUBAND ANTOINE</v>
      </c>
      <c r="H23" s="77" t="str">
        <f>VLOOKUP($F23,'Surf Qualif Homme Senior'!$B:$D,3,0)</f>
        <v>CE Rhône Alpes</v>
      </c>
      <c r="J23" s="66"/>
      <c r="K23" s="66"/>
      <c r="L23" s="66"/>
    </row>
    <row r="24" spans="1:12" s="75" customFormat="1" ht="22.5" customHeight="1" x14ac:dyDescent="0.25">
      <c r="A24" s="69"/>
      <c r="B24" s="69"/>
      <c r="C24" s="74"/>
      <c r="D24" s="74"/>
      <c r="E24" s="74"/>
      <c r="F24" s="76">
        <v>81</v>
      </c>
      <c r="G24" s="74" t="str">
        <f>VLOOKUP($F24,'Surf Qualif Homme Senior'!$B:$D,2,0)</f>
        <v>LE ROY CLEMENT</v>
      </c>
      <c r="H24" s="77" t="str">
        <f>VLOOKUP($F24,'Surf Qualif Homme Senior'!$B:$D,3,0)</f>
        <v>CE Côte d'Azur</v>
      </c>
      <c r="J24" s="66"/>
      <c r="K24" s="66"/>
      <c r="L24" s="66"/>
    </row>
    <row r="25" spans="1:12" s="75" customFormat="1" ht="22.5" customHeight="1" thickBot="1" x14ac:dyDescent="0.3">
      <c r="A25" s="69"/>
      <c r="B25" s="69"/>
      <c r="C25" s="74"/>
      <c r="D25" s="74"/>
      <c r="E25" s="74"/>
      <c r="F25" s="79">
        <v>87</v>
      </c>
      <c r="G25" s="81" t="str">
        <f>VLOOKUP($F25,'Surf Qualif Homme Senior'!$B:$D,2,0)</f>
        <v>FRANCIUS AXEL</v>
      </c>
      <c r="H25" s="82" t="str">
        <f>VLOOKUP($F25,'Surf Qualif Homme Senior'!$B:$D,3,0)</f>
        <v>C-Garanties</v>
      </c>
      <c r="J25" s="66"/>
      <c r="K25" s="66"/>
      <c r="L25" s="66"/>
    </row>
    <row r="26" spans="1:12" s="75" customFormat="1" ht="22.5" customHeight="1" x14ac:dyDescent="0.25">
      <c r="A26" s="70">
        <v>7</v>
      </c>
      <c r="B26" s="71">
        <f>VLOOKUP($A26,'Surf Qualif Homme Senior'!$A:$D,2,0)</f>
        <v>71</v>
      </c>
      <c r="C26" s="72" t="str">
        <f>VLOOKUP($A26,'Surf Qualif Homme Senior'!$A:$D,3,0)</f>
        <v>POUPART PAUL</v>
      </c>
      <c r="D26" s="73" t="str">
        <f>VLOOKUP($A26,'Surf Qualif Homme Senior'!$A:$D,4,0)</f>
        <v>CE Rhône Alpes</v>
      </c>
      <c r="E26" s="74"/>
      <c r="F26" s="74"/>
      <c r="G26" s="74"/>
      <c r="J26" s="66"/>
      <c r="K26" s="66"/>
      <c r="L26" s="66"/>
    </row>
    <row r="27" spans="1:12" s="75" customFormat="1" ht="22.5" customHeight="1" x14ac:dyDescent="0.25">
      <c r="A27" s="76">
        <v>10</v>
      </c>
      <c r="B27" s="69">
        <f>VLOOKUP($A27,'Surf Qualif Homme Senior'!$A:$D,2,0)</f>
        <v>87</v>
      </c>
      <c r="C27" s="74" t="str">
        <f>VLOOKUP($A27,'Surf Qualif Homme Senior'!$A:$D,3,0)</f>
        <v>FRANCIUS AXEL</v>
      </c>
      <c r="D27" s="77" t="str">
        <f>VLOOKUP($A27,'Surf Qualif Homme Senior'!$A:$D,4,0)</f>
        <v>C-Garanties</v>
      </c>
      <c r="E27" s="74"/>
      <c r="F27" s="74"/>
      <c r="G27" s="74"/>
      <c r="J27" s="66"/>
      <c r="K27" s="66"/>
      <c r="L27" s="66"/>
    </row>
    <row r="28" spans="1:12" s="75" customFormat="1" ht="22.5" customHeight="1" x14ac:dyDescent="0.25">
      <c r="A28" s="76">
        <v>15</v>
      </c>
      <c r="B28" s="69">
        <f>VLOOKUP($A28,'Surf Qualif Homme Senior'!$A:$D,2,0)</f>
        <v>77</v>
      </c>
      <c r="C28" s="74" t="str">
        <f>VLOOKUP($A28,'Surf Qualif Homme Senior'!$A:$D,3,0)</f>
        <v>TETAUD CLEMENT</v>
      </c>
      <c r="D28" s="77" t="str">
        <f>VLOOKUP($A28,'Surf Qualif Homme Senior'!$A:$D,4,0)</f>
        <v>BP Auvergne Rhône Alpes</v>
      </c>
      <c r="E28" s="74"/>
      <c r="F28" s="74"/>
      <c r="G28" s="74"/>
      <c r="J28" s="66"/>
      <c r="K28" s="66"/>
      <c r="L28" s="66"/>
    </row>
    <row r="29" spans="1:12" s="75" customFormat="1" ht="22.5" customHeight="1" thickBot="1" x14ac:dyDescent="0.3">
      <c r="A29" s="79">
        <v>2</v>
      </c>
      <c r="B29" s="80">
        <f>VLOOKUP($A29,'Surf Qualif Homme Senior'!$A:$D,2,0)</f>
        <v>73</v>
      </c>
      <c r="C29" s="81" t="str">
        <f>VLOOKUP($A29,'Surf Qualif Homme Senior'!$A:$D,3,0)</f>
        <v>BERTHELOT ROMAIN</v>
      </c>
      <c r="D29" s="82" t="str">
        <f>VLOOKUP($A29,'Surf Qualif Homme Senior'!$A:$D,4,0)</f>
        <v>CREDIT COOPERATIF</v>
      </c>
      <c r="E29" s="74"/>
      <c r="F29" s="74"/>
      <c r="G29" s="74"/>
      <c r="J29" s="66"/>
      <c r="K29" s="66"/>
      <c r="L29" s="66"/>
    </row>
  </sheetData>
  <mergeCells count="4">
    <mergeCell ref="A3:E3"/>
    <mergeCell ref="A6:D6"/>
    <mergeCell ref="F6:H6"/>
    <mergeCell ref="I6:L6"/>
  </mergeCells>
  <pageMargins left="0.7" right="0.7" top="0.75" bottom="0.75" header="0.3" footer="0.3"/>
  <pageSetup paperSize="9" scale="48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9">
    <tabColor theme="3" tint="0.79998168889431442"/>
    <pageSetUpPr fitToPage="1"/>
  </sheetPr>
  <dimension ref="A1:L21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5" customWidth="1"/>
    <col min="4" max="4" width="28.5" customWidth="1"/>
    <col min="6" max="6" width="12" style="3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45" t="s">
        <v>85</v>
      </c>
      <c r="F1" s="25"/>
      <c r="K1" s="27" t="s">
        <v>431</v>
      </c>
      <c r="L1" s="27"/>
    </row>
    <row r="2" spans="1:12" x14ac:dyDescent="0.2">
      <c r="A2" s="2">
        <v>1</v>
      </c>
      <c r="B2">
        <v>75</v>
      </c>
      <c r="C2" t="s">
        <v>525</v>
      </c>
      <c r="D2" t="str">
        <f>VLOOKUP($C2,'[1]Liste Inscrits'!$1:$1048576,4,0)</f>
        <v>BPCE SA</v>
      </c>
      <c r="E2" s="38">
        <f>VLOOKUP(B2,[2]Surf!$A$1:$Q$238,3,0)</f>
        <v>5.8819444444609386E-4</v>
      </c>
      <c r="F2"/>
      <c r="K2">
        <f>VLOOKUP($C2,'[1]Liste Inscrits'!$1:$1048576,5,0)</f>
        <v>12245886</v>
      </c>
    </row>
    <row r="3" spans="1:12" ht="12" customHeight="1" x14ac:dyDescent="0.2">
      <c r="A3" s="2">
        <v>2</v>
      </c>
      <c r="B3">
        <v>73</v>
      </c>
      <c r="C3" t="s">
        <v>529</v>
      </c>
      <c r="D3" t="str">
        <f>VLOOKUP($C3,'[1]Liste Inscrits'!$1:$1048576,4,0)</f>
        <v>CREDIT COOPERATIF</v>
      </c>
      <c r="E3" s="38">
        <f>VLOOKUP(B3,[2]Surf!$A$1:$Q$238,3,0)</f>
        <v>6.5289351852034936E-4</v>
      </c>
      <c r="F3"/>
      <c r="K3">
        <f>VLOOKUP($C3,'[1]Liste Inscrits'!$1:$1048576,5,0)</f>
        <v>13761027</v>
      </c>
    </row>
    <row r="4" spans="1:12" x14ac:dyDescent="0.2">
      <c r="A4" s="2">
        <v>3</v>
      </c>
      <c r="B4">
        <v>82</v>
      </c>
      <c r="C4" t="s">
        <v>755</v>
      </c>
      <c r="D4" t="str">
        <f>VLOOKUP($C4,'[1]Liste Inscrits'!$1:$1048576,4,0)</f>
        <v>CE Rhône Alpes</v>
      </c>
      <c r="E4" s="38">
        <f>VLOOKUP(B4,[2]Surf!$A$1:$Q$238,3,0)</f>
        <v>6.8877314815007961E-4</v>
      </c>
      <c r="F4"/>
      <c r="K4">
        <f>VLOOKUP($C4,'[1]Liste Inscrits'!$1:$1048576,5,0)</f>
        <v>15906486</v>
      </c>
    </row>
    <row r="5" spans="1:12" x14ac:dyDescent="0.2">
      <c r="A5" s="2">
        <v>4</v>
      </c>
      <c r="B5">
        <v>90</v>
      </c>
      <c r="C5" t="s">
        <v>763</v>
      </c>
      <c r="D5" t="str">
        <f>VLOOKUP($C5,'[1]Liste Inscrits'!$1:$1048576,4,0)</f>
        <v>NATIXIS</v>
      </c>
      <c r="E5" s="38">
        <f>VLOOKUP(B5,[2]Surf!$A$1:$Q$238,3,0)</f>
        <v>7.1689814815015847E-4</v>
      </c>
      <c r="F5"/>
      <c r="K5">
        <f>VLOOKUP($C5,'[1]Liste Inscrits'!$1:$1048576,5,0)</f>
        <v>15437996</v>
      </c>
    </row>
    <row r="6" spans="1:12" x14ac:dyDescent="0.2">
      <c r="A6" s="2">
        <v>5</v>
      </c>
      <c r="B6">
        <v>86</v>
      </c>
      <c r="C6" t="s">
        <v>759</v>
      </c>
      <c r="D6" t="str">
        <f>VLOOKUP($C6,'[1]Liste Inscrits'!$1:$1048576,4,0)</f>
        <v>CE Provence Alpes Corse</v>
      </c>
      <c r="E6" s="38">
        <f>VLOOKUP(B6,[2]Surf!$A$1:$Q$238,3,0)</f>
        <v>7.7557870370587858E-4</v>
      </c>
      <c r="F6"/>
      <c r="K6">
        <f>VLOOKUP($C6,'[1]Liste Inscrits'!$1:$1048576,5,0)</f>
        <v>15887397</v>
      </c>
    </row>
    <row r="7" spans="1:12" x14ac:dyDescent="0.2">
      <c r="A7" s="2">
        <v>6</v>
      </c>
      <c r="B7">
        <v>81</v>
      </c>
      <c r="C7" t="s">
        <v>658</v>
      </c>
      <c r="D7" t="str">
        <f>VLOOKUP($C7,'[1]Liste Inscrits'!$1:$1048576,4,0)</f>
        <v>CE Côte d'Azur</v>
      </c>
      <c r="E7" s="38">
        <f>VLOOKUP(B7,[2]Surf!$A$1:$Q$238,3,0)</f>
        <v>7.8090277777996759E-4</v>
      </c>
      <c r="F7"/>
      <c r="K7">
        <f>VLOOKUP($C7,'[1]Liste Inscrits'!$1:$1048576,5,0)</f>
        <v>13678866</v>
      </c>
    </row>
    <row r="8" spans="1:12" x14ac:dyDescent="0.2">
      <c r="A8" s="2">
        <v>7</v>
      </c>
      <c r="B8">
        <v>71</v>
      </c>
      <c r="C8" t="s">
        <v>483</v>
      </c>
      <c r="D8" t="str">
        <f>VLOOKUP($C8,'[1]Liste Inscrits'!$1:$1048576,4,0)</f>
        <v>CE Rhône Alpes</v>
      </c>
      <c r="E8" s="38">
        <f>VLOOKUP(B8,[2]Surf!$A$1:$Q$238,3,0)</f>
        <v>7.8692129629850298E-4</v>
      </c>
      <c r="F8"/>
      <c r="K8">
        <f>VLOOKUP($C8,'[1]Liste Inscrits'!$1:$1048576,5,0)</f>
        <v>13760855</v>
      </c>
    </row>
    <row r="9" spans="1:12" x14ac:dyDescent="0.2">
      <c r="A9" s="2">
        <v>8</v>
      </c>
      <c r="B9">
        <v>79</v>
      </c>
      <c r="C9" t="s">
        <v>530</v>
      </c>
      <c r="D9" t="str">
        <f>VLOOKUP($C9,'[1]Liste Inscrits'!$1:$1048576,4,0)</f>
        <v>CE Côte d'Azur</v>
      </c>
      <c r="E9" s="38">
        <f>VLOOKUP(B9,[2]Surf!$A$1:$Q$238,3,0)</f>
        <v>8.5104166666905316E-4</v>
      </c>
      <c r="F9"/>
      <c r="K9">
        <f>VLOOKUP($C9,'[1]Liste Inscrits'!$1:$1048576,5,0)</f>
        <v>12698351</v>
      </c>
    </row>
    <row r="10" spans="1:12" x14ac:dyDescent="0.2">
      <c r="A10" s="2">
        <v>9</v>
      </c>
      <c r="B10">
        <v>83</v>
      </c>
      <c r="C10" t="s">
        <v>756</v>
      </c>
      <c r="D10" t="str">
        <f>VLOOKUP($C10,'[1]Liste Inscrits'!$1:$1048576,4,0)</f>
        <v>BPCE SI</v>
      </c>
      <c r="E10" s="38">
        <f>VLOOKUP(B10,[2]Surf!$A$1:$Q$238,3,0)</f>
        <v>8.7060185185429319E-4</v>
      </c>
      <c r="F10"/>
      <c r="K10">
        <f>VLOOKUP($C10,'[1]Liste Inscrits'!$1:$1048576,5,0)</f>
        <v>15903051</v>
      </c>
    </row>
    <row r="11" spans="1:12" x14ac:dyDescent="0.2">
      <c r="A11" s="2">
        <v>10</v>
      </c>
      <c r="B11">
        <v>87</v>
      </c>
      <c r="C11" t="s">
        <v>760</v>
      </c>
      <c r="D11" t="str">
        <f>VLOOKUP($C11,'[1]Liste Inscrits'!$1:$1048576,4,0)</f>
        <v>C-Garanties</v>
      </c>
      <c r="E11" s="38">
        <f>VLOOKUP(B11,[2]Surf!$A$1:$Q$238,3,0)</f>
        <v>8.9722222222473821E-4</v>
      </c>
      <c r="F11"/>
      <c r="K11">
        <f>VLOOKUP($C11,'[1]Liste Inscrits'!$1:$1048576,5,0)</f>
        <v>15768416</v>
      </c>
    </row>
    <row r="12" spans="1:12" x14ac:dyDescent="0.2">
      <c r="A12" s="2">
        <v>11</v>
      </c>
      <c r="B12">
        <v>80</v>
      </c>
      <c r="C12" t="s">
        <v>754</v>
      </c>
      <c r="D12" t="str">
        <f>VLOOKUP($C12,'[1]Liste Inscrits'!$1:$1048576,4,0)</f>
        <v>BPCE IT</v>
      </c>
      <c r="E12" s="38">
        <f>VLOOKUP(B12,[2]Surf!$A$1:$Q$238,3,0)</f>
        <v>9.4120370370634303E-4</v>
      </c>
      <c r="F12"/>
      <c r="K12">
        <f>VLOOKUP($C12,'[1]Liste Inscrits'!$1:$1048576,5,0)</f>
        <v>15888820</v>
      </c>
    </row>
    <row r="13" spans="1:12" x14ac:dyDescent="0.2">
      <c r="A13" s="2">
        <v>12</v>
      </c>
      <c r="B13">
        <v>74</v>
      </c>
      <c r="C13" t="s">
        <v>473</v>
      </c>
      <c r="D13" t="str">
        <f>VLOOKUP($C13,'[1]Liste Inscrits'!$1:$1048576,4,0)</f>
        <v>CE Côte d'Azur</v>
      </c>
      <c r="E13" s="38">
        <f>VLOOKUP(B13,[2]Surf!$A$1:$Q$238,3,0)</f>
        <v>9.9872685185465248E-4</v>
      </c>
      <c r="F13"/>
      <c r="K13">
        <f>VLOOKUP($C13,'[1]Liste Inscrits'!$1:$1048576,5,0)</f>
        <v>11674427</v>
      </c>
    </row>
    <row r="14" spans="1:12" x14ac:dyDescent="0.2">
      <c r="A14" s="2">
        <v>13</v>
      </c>
      <c r="B14">
        <v>91</v>
      </c>
      <c r="C14" t="s">
        <v>475</v>
      </c>
      <c r="D14" t="str">
        <f>VLOOKUP($C14,'[1]Liste Inscrits'!$1:$1048576,4,0)</f>
        <v>CE Côte d'Azur</v>
      </c>
      <c r="E14" s="38">
        <f>VLOOKUP(B14,[2]Surf!$A$1:$Q$238,3,0)</f>
        <v>1.0694444444474434E-3</v>
      </c>
      <c r="F14"/>
      <c r="K14">
        <f>VLOOKUP($C14,'[1]Liste Inscrits'!$1:$1048576,5,0)</f>
        <v>12698286</v>
      </c>
    </row>
    <row r="15" spans="1:12" x14ac:dyDescent="0.2">
      <c r="A15" s="2">
        <v>14</v>
      </c>
      <c r="B15">
        <v>72</v>
      </c>
      <c r="C15" t="s">
        <v>527</v>
      </c>
      <c r="D15" t="str">
        <f>VLOOKUP($C15,'[1]Liste Inscrits'!$1:$1048576,4,0)</f>
        <v>BP Auvergne Rhône Alpes</v>
      </c>
      <c r="E15" s="38">
        <f>VLOOKUP(B15,[2]Surf!$A$1:$Q$238,3,0)</f>
        <v>1.1435185185217252E-3</v>
      </c>
      <c r="F15"/>
      <c r="K15">
        <f>VLOOKUP($C15,'[1]Liste Inscrits'!$1:$1048576,5,0)</f>
        <v>12778300</v>
      </c>
    </row>
    <row r="16" spans="1:12" x14ac:dyDescent="0.2">
      <c r="A16" s="2">
        <v>15</v>
      </c>
      <c r="B16">
        <v>77</v>
      </c>
      <c r="C16" t="s">
        <v>526</v>
      </c>
      <c r="D16" t="str">
        <f>VLOOKUP($C16,'[1]Liste Inscrits'!$1:$1048576,4,0)</f>
        <v>BP Auvergne Rhône Alpes</v>
      </c>
      <c r="E16" s="38">
        <f>VLOOKUP(B16,[2]Surf!$A$1:$Q$238,3,0)</f>
        <v>1.2148148148182214E-3</v>
      </c>
      <c r="F16"/>
      <c r="K16">
        <f>VLOOKUP($C16,'[1]Liste Inscrits'!$1:$1048576,5,0)</f>
        <v>12778382</v>
      </c>
    </row>
    <row r="17" spans="1:11" x14ac:dyDescent="0.2">
      <c r="A17" s="2">
        <v>16</v>
      </c>
      <c r="B17">
        <v>78</v>
      </c>
      <c r="C17" t="s">
        <v>528</v>
      </c>
      <c r="D17" t="str">
        <f>VLOOKUP($C17,'[1]Liste Inscrits'!$1:$1048576,4,0)</f>
        <v>BPCE IT</v>
      </c>
      <c r="E17" s="38">
        <f>VLOOKUP(B17,[2]Surf!$A$1:$Q$238,3,0)</f>
        <v>1.6960648148195709E-3</v>
      </c>
      <c r="F17"/>
      <c r="K17">
        <f>VLOOKUP($C17,'[1]Liste Inscrits'!$1:$1048576,5,0)</f>
        <v>13620340</v>
      </c>
    </row>
    <row r="18" spans="1:11" x14ac:dyDescent="0.2">
      <c r="A18" s="2">
        <v>17</v>
      </c>
      <c r="B18">
        <v>76</v>
      </c>
      <c r="C18" t="s">
        <v>531</v>
      </c>
      <c r="D18" t="str">
        <f>VLOOKUP($C18,'[1]Liste Inscrits'!$1:$1048576,4,0)</f>
        <v>BP Auvergne Rhône Alpes</v>
      </c>
      <c r="E18" s="38">
        <f>VLOOKUP(B18,[2]Surf!$A$1:$Q$238,3,0)</f>
        <v>2.3312500000065373E-3</v>
      </c>
      <c r="F18"/>
      <c r="K18">
        <f>VLOOKUP($C18,'[1]Liste Inscrits'!$1:$1048576,5,0)</f>
        <v>13775278</v>
      </c>
    </row>
    <row r="19" spans="1:11" x14ac:dyDescent="0.2">
      <c r="B19">
        <v>85</v>
      </c>
      <c r="C19" t="s">
        <v>758</v>
      </c>
      <c r="D19" t="str">
        <f>VLOOKUP($C19,'[1]Liste Inscrits'!$1:$1048576,4,0)</f>
        <v>BPCE Assurances IARD</v>
      </c>
      <c r="E19" s="38" t="str">
        <f>VLOOKUP(B19,[2]Surf!$A$1:$Q$238,3,0)</f>
        <v>Abs</v>
      </c>
      <c r="F19"/>
      <c r="K19">
        <f>VLOOKUP($C19,'[1]Liste Inscrits'!$1:$1048576,5,0)</f>
        <v>15878872</v>
      </c>
    </row>
    <row r="20" spans="1:11" x14ac:dyDescent="0.2">
      <c r="B20">
        <v>88</v>
      </c>
      <c r="C20" t="s">
        <v>761</v>
      </c>
      <c r="D20" t="str">
        <f>VLOOKUP($C20,'[1]Liste Inscrits'!$1:$1048576,4,0)</f>
        <v>CE Aquitaine Poitou Charentes</v>
      </c>
      <c r="E20" s="38" t="str">
        <f>VLOOKUP(B20,[2]Surf!$A$1:$Q$238,3,0)</f>
        <v>Abs</v>
      </c>
      <c r="F20"/>
      <c r="K20">
        <f>VLOOKUP($C20,'[1]Liste Inscrits'!$1:$1048576,5,0)</f>
        <v>15897583</v>
      </c>
    </row>
    <row r="21" spans="1:11" x14ac:dyDescent="0.2">
      <c r="B21">
        <v>89</v>
      </c>
      <c r="C21" t="s">
        <v>762</v>
      </c>
      <c r="D21" t="str">
        <f>VLOOKUP($C21,'[1]Liste Inscrits'!$1:$1048576,4,0)</f>
        <v>CE Provence Alpes Corse</v>
      </c>
      <c r="E21" s="38" t="str">
        <f>VLOOKUP(B21,[2]Surf!$A$1:$Q$238,3,0)</f>
        <v>Abs</v>
      </c>
      <c r="F21"/>
      <c r="K21">
        <f>VLOOKUP($C21,'[1]Liste Inscrits'!$1:$1048576,5,0)</f>
        <v>15585465</v>
      </c>
    </row>
  </sheetData>
  <autoFilter ref="A1:H15" xr:uid="{00000000-0009-0000-0000-000010000000}"/>
  <sortState xmlns:xlrd2="http://schemas.microsoft.com/office/spreadsheetml/2017/richdata2" ref="A2:L23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42">
    <tabColor theme="3" tint="0.79998168889431442"/>
    <pageSetUpPr fitToPage="1"/>
  </sheetPr>
  <dimension ref="A1:I28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2" width="29.6640625" bestFit="1" customWidth="1"/>
    <col min="3" max="3" width="25.6640625" bestFit="1" customWidth="1"/>
    <col min="4" max="4" width="9.6640625" style="52" bestFit="1" customWidth="1"/>
    <col min="5" max="5" width="24.6640625" bestFit="1" customWidth="1"/>
    <col min="6" max="6" width="9.6640625" style="52" bestFit="1" customWidth="1"/>
    <col min="7" max="7" width="28.5" bestFit="1" customWidth="1"/>
    <col min="8" max="9" width="9.6640625" style="52" bestFit="1" customWidth="1"/>
  </cols>
  <sheetData>
    <row r="1" spans="1:9" s="10" customFormat="1" ht="25.5" customHeight="1" x14ac:dyDescent="0.2">
      <c r="A1" s="50" t="s">
        <v>0</v>
      </c>
      <c r="B1" s="10" t="s">
        <v>1</v>
      </c>
      <c r="C1" s="10" t="s">
        <v>12</v>
      </c>
      <c r="D1" s="51" t="s">
        <v>13</v>
      </c>
      <c r="E1" s="10" t="s">
        <v>14</v>
      </c>
      <c r="F1" s="51" t="s">
        <v>13</v>
      </c>
      <c r="G1" s="10" t="s">
        <v>15</v>
      </c>
      <c r="H1" s="51" t="s">
        <v>13</v>
      </c>
      <c r="I1" s="51" t="s">
        <v>16</v>
      </c>
    </row>
    <row r="2" spans="1:9" x14ac:dyDescent="0.2">
      <c r="A2" s="2">
        <v>1</v>
      </c>
      <c r="B2" t="s">
        <v>417</v>
      </c>
      <c r="C2" t="s">
        <v>772</v>
      </c>
      <c r="D2" s="52">
        <v>1</v>
      </c>
      <c r="E2" s="1" t="s">
        <v>731</v>
      </c>
      <c r="F2" s="52">
        <v>1</v>
      </c>
      <c r="G2" s="1" t="s">
        <v>459</v>
      </c>
      <c r="H2" s="52">
        <v>3</v>
      </c>
      <c r="I2" s="52">
        <v>5</v>
      </c>
    </row>
    <row r="3" spans="1:9" x14ac:dyDescent="0.2">
      <c r="A3" s="2">
        <v>2</v>
      </c>
      <c r="B3" t="s">
        <v>211</v>
      </c>
      <c r="C3" t="s">
        <v>730</v>
      </c>
      <c r="D3" s="52">
        <v>2</v>
      </c>
      <c r="E3" s="1" t="s">
        <v>781</v>
      </c>
      <c r="F3" s="52">
        <v>2</v>
      </c>
      <c r="G3" s="1" t="s">
        <v>780</v>
      </c>
      <c r="H3" s="52">
        <v>3</v>
      </c>
      <c r="I3" s="52">
        <v>7</v>
      </c>
    </row>
    <row r="4" spans="1:9" x14ac:dyDescent="0.2">
      <c r="A4" s="2">
        <v>3</v>
      </c>
      <c r="B4" t="s">
        <v>210</v>
      </c>
      <c r="C4" t="s">
        <v>536</v>
      </c>
      <c r="D4" s="52">
        <v>4</v>
      </c>
      <c r="E4" s="1" t="s">
        <v>538</v>
      </c>
      <c r="F4" s="52">
        <v>5</v>
      </c>
      <c r="G4" s="1" t="s">
        <v>532</v>
      </c>
      <c r="H4" s="52">
        <v>12</v>
      </c>
      <c r="I4" s="52">
        <v>21</v>
      </c>
    </row>
    <row r="5" spans="1:9" x14ac:dyDescent="0.2">
      <c r="A5" s="2">
        <v>4</v>
      </c>
      <c r="B5" t="s">
        <v>421</v>
      </c>
      <c r="C5" t="s">
        <v>549</v>
      </c>
      <c r="D5" s="52">
        <v>4</v>
      </c>
      <c r="E5" s="1" t="s">
        <v>786</v>
      </c>
      <c r="F5" s="52">
        <v>8</v>
      </c>
      <c r="G5" s="1" t="s">
        <v>771</v>
      </c>
      <c r="H5" s="52">
        <v>24</v>
      </c>
      <c r="I5" s="52">
        <v>36</v>
      </c>
    </row>
    <row r="6" spans="1:9" x14ac:dyDescent="0.2">
      <c r="A6" s="2">
        <v>5</v>
      </c>
      <c r="B6" t="s">
        <v>486</v>
      </c>
      <c r="C6" t="s">
        <v>439</v>
      </c>
      <c r="D6" s="52">
        <v>9</v>
      </c>
      <c r="E6" s="1" t="s">
        <v>545</v>
      </c>
      <c r="F6" s="52">
        <v>11</v>
      </c>
      <c r="G6" s="1" t="s">
        <v>441</v>
      </c>
      <c r="H6" s="52">
        <v>18</v>
      </c>
      <c r="I6" s="52">
        <v>38</v>
      </c>
    </row>
    <row r="7" spans="1:9" x14ac:dyDescent="0.2">
      <c r="A7" s="2">
        <v>6</v>
      </c>
      <c r="B7" t="s">
        <v>420</v>
      </c>
      <c r="C7" t="s">
        <v>533</v>
      </c>
      <c r="D7" s="52">
        <v>7</v>
      </c>
      <c r="E7" s="1" t="s">
        <v>571</v>
      </c>
      <c r="F7" s="52">
        <v>11</v>
      </c>
      <c r="G7" s="1" t="s">
        <v>788</v>
      </c>
      <c r="H7" s="52">
        <v>21</v>
      </c>
      <c r="I7" s="52">
        <v>39</v>
      </c>
    </row>
    <row r="8" spans="1:9" x14ac:dyDescent="0.2">
      <c r="A8" s="2">
        <v>7</v>
      </c>
      <c r="B8" t="s">
        <v>422</v>
      </c>
      <c r="C8" t="s">
        <v>541</v>
      </c>
      <c r="D8" s="52">
        <v>13</v>
      </c>
      <c r="E8" s="1" t="s">
        <v>552</v>
      </c>
      <c r="F8" s="52">
        <v>14</v>
      </c>
      <c r="G8" s="1" t="s">
        <v>764</v>
      </c>
      <c r="H8" s="52">
        <v>15</v>
      </c>
      <c r="I8" s="52">
        <v>42</v>
      </c>
    </row>
    <row r="9" spans="1:9" x14ac:dyDescent="0.2">
      <c r="A9" s="2">
        <v>8</v>
      </c>
      <c r="B9" t="s">
        <v>406</v>
      </c>
      <c r="C9" t="s">
        <v>539</v>
      </c>
      <c r="D9" s="52">
        <v>6</v>
      </c>
      <c r="E9" s="1" t="s">
        <v>446</v>
      </c>
      <c r="F9" s="52">
        <v>17</v>
      </c>
      <c r="G9" s="1" t="s">
        <v>553</v>
      </c>
      <c r="H9" s="52">
        <v>22</v>
      </c>
      <c r="I9" s="52">
        <v>45</v>
      </c>
    </row>
    <row r="10" spans="1:9" x14ac:dyDescent="0.2">
      <c r="A10" s="2">
        <v>9</v>
      </c>
      <c r="B10" t="s">
        <v>32</v>
      </c>
      <c r="C10" t="s">
        <v>547</v>
      </c>
      <c r="D10" s="52">
        <v>14</v>
      </c>
      <c r="E10" s="1" t="s">
        <v>542</v>
      </c>
      <c r="F10" s="52">
        <v>19</v>
      </c>
      <c r="G10" s="1" t="s">
        <v>787</v>
      </c>
      <c r="H10" s="52">
        <v>19</v>
      </c>
      <c r="I10" s="52">
        <v>52</v>
      </c>
    </row>
    <row r="11" spans="1:9" x14ac:dyDescent="0.2">
      <c r="A11" s="2">
        <v>10</v>
      </c>
      <c r="B11" t="s">
        <v>405</v>
      </c>
      <c r="C11" t="s">
        <v>777</v>
      </c>
      <c r="D11" s="52">
        <v>22</v>
      </c>
      <c r="E11" s="1" t="s">
        <v>548</v>
      </c>
      <c r="F11" s="52">
        <v>26</v>
      </c>
      <c r="G11" s="1" t="s">
        <v>765</v>
      </c>
      <c r="H11" s="52">
        <v>29</v>
      </c>
      <c r="I11" s="52">
        <v>77</v>
      </c>
    </row>
    <row r="12" spans="1:9" x14ac:dyDescent="0.2">
      <c r="A12" s="2">
        <v>11</v>
      </c>
      <c r="B12" t="s">
        <v>309</v>
      </c>
      <c r="C12" t="s">
        <v>551</v>
      </c>
      <c r="D12" s="52">
        <v>18</v>
      </c>
      <c r="E12" s="1" t="s">
        <v>554</v>
      </c>
      <c r="F12" s="52">
        <v>27</v>
      </c>
      <c r="G12" s="1" t="s">
        <v>774</v>
      </c>
      <c r="H12" s="52">
        <v>33</v>
      </c>
      <c r="I12" s="52">
        <v>78</v>
      </c>
    </row>
    <row r="13" spans="1:9" x14ac:dyDescent="0.2">
      <c r="B13" t="s">
        <v>162</v>
      </c>
      <c r="C13" t="s">
        <v>773</v>
      </c>
      <c r="D13" s="52">
        <v>9</v>
      </c>
      <c r="E13" s="1" t="s">
        <v>555</v>
      </c>
      <c r="F13" s="52">
        <v>20</v>
      </c>
      <c r="G13" s="1"/>
      <c r="I13" s="52">
        <v>29</v>
      </c>
    </row>
    <row r="14" spans="1:9" x14ac:dyDescent="0.2">
      <c r="B14" t="s">
        <v>167</v>
      </c>
      <c r="C14" t="s">
        <v>450</v>
      </c>
      <c r="D14" s="52">
        <v>16</v>
      </c>
      <c r="E14" s="1" t="s">
        <v>766</v>
      </c>
      <c r="F14" s="52">
        <v>28</v>
      </c>
      <c r="G14" s="1"/>
      <c r="I14" s="52">
        <v>44</v>
      </c>
    </row>
    <row r="15" spans="1:9" x14ac:dyDescent="0.2">
      <c r="B15" t="s">
        <v>169</v>
      </c>
      <c r="C15" t="s">
        <v>544</v>
      </c>
      <c r="D15" s="52">
        <v>20</v>
      </c>
      <c r="E15" s="1" t="s">
        <v>768</v>
      </c>
      <c r="F15" s="52">
        <v>30</v>
      </c>
      <c r="G15" s="1"/>
      <c r="I15" s="52">
        <v>50</v>
      </c>
    </row>
    <row r="16" spans="1:9" x14ac:dyDescent="0.2">
      <c r="B16" t="s">
        <v>164</v>
      </c>
      <c r="C16" t="s">
        <v>782</v>
      </c>
      <c r="D16" s="52">
        <v>5</v>
      </c>
      <c r="E16" s="1"/>
      <c r="G16" s="1"/>
      <c r="I16" s="52">
        <v>5</v>
      </c>
    </row>
    <row r="17" spans="2:9" x14ac:dyDescent="0.2">
      <c r="B17" t="s">
        <v>165</v>
      </c>
      <c r="C17" t="s">
        <v>461</v>
      </c>
      <c r="D17" s="52">
        <v>8</v>
      </c>
      <c r="E17" s="1"/>
      <c r="G17" s="1"/>
      <c r="I17" s="52">
        <v>8</v>
      </c>
    </row>
    <row r="18" spans="2:9" x14ac:dyDescent="0.2">
      <c r="B18" t="s">
        <v>423</v>
      </c>
      <c r="C18" t="s">
        <v>564</v>
      </c>
      <c r="D18" s="52">
        <v>12</v>
      </c>
      <c r="E18" s="1"/>
      <c r="G18" s="1"/>
      <c r="I18" s="52">
        <v>12</v>
      </c>
    </row>
    <row r="19" spans="2:9" x14ac:dyDescent="0.2">
      <c r="B19" t="s">
        <v>929</v>
      </c>
      <c r="C19" t="s">
        <v>556</v>
      </c>
      <c r="D19" s="52">
        <v>13</v>
      </c>
      <c r="E19" s="1"/>
      <c r="G19" s="1"/>
      <c r="I19" s="52">
        <v>13</v>
      </c>
    </row>
    <row r="20" spans="2:9" x14ac:dyDescent="0.2">
      <c r="B20" t="s">
        <v>409</v>
      </c>
      <c r="C20" t="s">
        <v>535</v>
      </c>
      <c r="D20" s="52">
        <v>16</v>
      </c>
      <c r="E20" s="1"/>
      <c r="G20" s="1"/>
      <c r="I20" s="52">
        <v>16</v>
      </c>
    </row>
    <row r="21" spans="2:9" x14ac:dyDescent="0.2">
      <c r="B21" t="s">
        <v>426</v>
      </c>
      <c r="C21" t="s">
        <v>534</v>
      </c>
      <c r="D21" s="52">
        <v>17</v>
      </c>
      <c r="E21" s="1"/>
      <c r="G21" s="1"/>
      <c r="I21" s="52">
        <v>17</v>
      </c>
    </row>
    <row r="22" spans="2:9" x14ac:dyDescent="0.2">
      <c r="B22" t="s">
        <v>427</v>
      </c>
      <c r="C22" t="s">
        <v>775</v>
      </c>
      <c r="D22" s="52">
        <v>31</v>
      </c>
      <c r="E22" s="1"/>
      <c r="G22" s="1"/>
      <c r="I22" s="52">
        <v>31</v>
      </c>
    </row>
    <row r="23" spans="2:9" x14ac:dyDescent="0.2">
      <c r="B23" t="s">
        <v>407</v>
      </c>
      <c r="E23" s="1"/>
      <c r="G23" s="1"/>
    </row>
    <row r="24" spans="2:9" x14ac:dyDescent="0.2">
      <c r="B24" t="s">
        <v>160</v>
      </c>
      <c r="E24" s="1"/>
      <c r="G24" s="1"/>
    </row>
    <row r="25" spans="2:9" x14ac:dyDescent="0.2">
      <c r="B25" t="s">
        <v>418</v>
      </c>
      <c r="E25" s="1"/>
      <c r="G25" s="1"/>
    </row>
    <row r="26" spans="2:9" x14ac:dyDescent="0.2">
      <c r="B26" t="s">
        <v>425</v>
      </c>
      <c r="E26" s="1"/>
      <c r="G26" s="1"/>
    </row>
    <row r="27" spans="2:9" x14ac:dyDescent="0.2">
      <c r="E27" s="1"/>
      <c r="G27" s="1"/>
    </row>
    <row r="28" spans="2:9" x14ac:dyDescent="0.2">
      <c r="E28" s="1"/>
      <c r="G28" s="1"/>
    </row>
  </sheetData>
  <sortState xmlns:xlrd2="http://schemas.microsoft.com/office/spreadsheetml/2017/richdata2" ref="A2:J28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68">
    <tabColor theme="3" tint="0.79998168889431442"/>
    <pageSetUpPr fitToPage="1"/>
  </sheetPr>
  <dimension ref="A1:G74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9.6640625" bestFit="1" customWidth="1"/>
    <col min="5" max="5" width="12.83203125" style="6" customWidth="1"/>
    <col min="6" max="6" width="13.5" style="6" customWidth="1"/>
    <col min="7" max="7" width="15.5" style="6" customWidth="1"/>
  </cols>
  <sheetData>
    <row r="1" spans="1:7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12" t="s">
        <v>6</v>
      </c>
      <c r="G1" s="12" t="s">
        <v>9</v>
      </c>
    </row>
    <row r="2" spans="1:7" x14ac:dyDescent="0.2">
      <c r="A2" s="2">
        <v>1</v>
      </c>
      <c r="B2">
        <v>164</v>
      </c>
      <c r="C2" t="s">
        <v>772</v>
      </c>
      <c r="D2" t="s">
        <v>417</v>
      </c>
      <c r="E2" s="6">
        <v>5.0682870370512495E-4</v>
      </c>
      <c r="F2" s="6">
        <v>1.2739583333369058E-3</v>
      </c>
      <c r="G2" s="6">
        <v>1.7807870370420307E-3</v>
      </c>
    </row>
    <row r="3" spans="1:7" x14ac:dyDescent="0.2">
      <c r="A3" s="2">
        <v>1</v>
      </c>
      <c r="B3">
        <v>11</v>
      </c>
      <c r="C3" t="s">
        <v>731</v>
      </c>
      <c r="D3" t="s">
        <v>417</v>
      </c>
      <c r="E3" s="6">
        <v>5.7129629629789833E-4</v>
      </c>
      <c r="F3" s="6">
        <v>1.4337962963003169E-3</v>
      </c>
      <c r="G3" s="6">
        <v>2.0050925925982153E-3</v>
      </c>
    </row>
    <row r="4" spans="1:7" x14ac:dyDescent="0.2">
      <c r="A4" s="2">
        <v>2</v>
      </c>
      <c r="B4">
        <v>133</v>
      </c>
      <c r="C4" t="s">
        <v>730</v>
      </c>
      <c r="D4" t="s">
        <v>211</v>
      </c>
      <c r="E4" s="6">
        <v>5.0625000000141963E-4</v>
      </c>
      <c r="F4" s="6">
        <v>1.3157407407444303E-3</v>
      </c>
      <c r="G4" s="6">
        <v>1.82199074074585E-3</v>
      </c>
    </row>
    <row r="5" spans="1:7" x14ac:dyDescent="0.2">
      <c r="A5" s="2">
        <v>2</v>
      </c>
      <c r="B5">
        <v>4</v>
      </c>
      <c r="C5" t="s">
        <v>781</v>
      </c>
      <c r="D5" t="s">
        <v>211</v>
      </c>
      <c r="E5" s="6">
        <v>6.2789351852027926E-4</v>
      </c>
      <c r="F5" s="6">
        <v>1.540277777782097E-3</v>
      </c>
      <c r="G5" s="6">
        <v>2.1681712963023763E-3</v>
      </c>
    </row>
    <row r="6" spans="1:7" x14ac:dyDescent="0.2">
      <c r="A6" s="2">
        <v>3</v>
      </c>
      <c r="B6">
        <v>140</v>
      </c>
      <c r="C6" t="s">
        <v>459</v>
      </c>
      <c r="D6" t="s">
        <v>417</v>
      </c>
      <c r="E6" s="6">
        <v>5.3182870370519506E-4</v>
      </c>
      <c r="F6" s="6">
        <v>1.3030092592629132E-3</v>
      </c>
      <c r="G6" s="6">
        <v>1.8348379629681082E-3</v>
      </c>
    </row>
    <row r="7" spans="1:7" x14ac:dyDescent="0.2">
      <c r="A7" s="2">
        <v>3</v>
      </c>
      <c r="B7">
        <v>2</v>
      </c>
      <c r="C7" t="s">
        <v>780</v>
      </c>
      <c r="D7" t="s">
        <v>211</v>
      </c>
      <c r="E7" s="6">
        <v>6.0856481481652135E-4</v>
      </c>
      <c r="F7" s="6">
        <v>1.6239583333378872E-3</v>
      </c>
      <c r="G7" s="6">
        <v>2.2325231481544086E-3</v>
      </c>
    </row>
    <row r="8" spans="1:7" x14ac:dyDescent="0.2">
      <c r="A8" s="2">
        <v>4</v>
      </c>
      <c r="B8">
        <v>29</v>
      </c>
      <c r="C8" t="s">
        <v>549</v>
      </c>
      <c r="D8" t="s">
        <v>421</v>
      </c>
      <c r="E8" s="6">
        <v>6.2245370370544919E-4</v>
      </c>
      <c r="F8" s="6">
        <v>1.6168981481526823E-3</v>
      </c>
      <c r="G8" s="6">
        <v>2.2393518518581314E-3</v>
      </c>
    </row>
    <row r="9" spans="1:7" x14ac:dyDescent="0.2">
      <c r="A9" s="2">
        <v>4</v>
      </c>
      <c r="B9">
        <v>136</v>
      </c>
      <c r="C9" t="s">
        <v>536</v>
      </c>
      <c r="D9" t="s">
        <v>210</v>
      </c>
      <c r="E9" s="6">
        <v>5.4675925926079248E-4</v>
      </c>
      <c r="F9" s="6">
        <v>1.3814814814853554E-3</v>
      </c>
      <c r="G9" s="6">
        <v>1.9282407407461479E-3</v>
      </c>
    </row>
    <row r="10" spans="1:7" x14ac:dyDescent="0.2">
      <c r="A10" s="2">
        <v>5</v>
      </c>
      <c r="B10">
        <v>138</v>
      </c>
      <c r="C10" t="s">
        <v>538</v>
      </c>
      <c r="D10" t="s">
        <v>210</v>
      </c>
      <c r="E10" s="6">
        <v>5.7048611111271087E-4</v>
      </c>
      <c r="F10" s="6">
        <v>1.4142361111150769E-3</v>
      </c>
      <c r="G10" s="6">
        <v>1.9847222222277878E-3</v>
      </c>
    </row>
    <row r="11" spans="1:7" x14ac:dyDescent="0.2">
      <c r="A11" s="2">
        <v>5</v>
      </c>
      <c r="B11">
        <v>6</v>
      </c>
      <c r="C11" t="s">
        <v>782</v>
      </c>
      <c r="D11" t="s">
        <v>164</v>
      </c>
      <c r="E11" s="6">
        <v>6.5462962963146534E-4</v>
      </c>
      <c r="F11" s="6">
        <v>1.6824074074121252E-3</v>
      </c>
      <c r="G11" s="6">
        <v>2.3370370370435906E-3</v>
      </c>
    </row>
    <row r="12" spans="1:7" x14ac:dyDescent="0.2">
      <c r="A12" s="2">
        <v>6</v>
      </c>
      <c r="B12">
        <v>142</v>
      </c>
      <c r="C12" t="s">
        <v>539</v>
      </c>
      <c r="D12" t="s">
        <v>406</v>
      </c>
      <c r="E12" s="6">
        <v>5.366898148163198E-4</v>
      </c>
      <c r="F12" s="6">
        <v>1.4598379629670566E-3</v>
      </c>
      <c r="G12" s="6">
        <v>1.9965277777833764E-3</v>
      </c>
    </row>
    <row r="13" spans="1:7" x14ac:dyDescent="0.2">
      <c r="A13" s="2">
        <v>6</v>
      </c>
      <c r="B13">
        <v>7</v>
      </c>
      <c r="C13" t="s">
        <v>550</v>
      </c>
      <c r="D13" t="s">
        <v>211</v>
      </c>
      <c r="E13" s="6">
        <v>6.7013888889076809E-4</v>
      </c>
      <c r="F13" s="6">
        <v>1.7326388888937476E-3</v>
      </c>
      <c r="G13" s="6">
        <v>2.4027777777845157E-3</v>
      </c>
    </row>
    <row r="14" spans="1:7" x14ac:dyDescent="0.2">
      <c r="A14" s="2">
        <v>7</v>
      </c>
      <c r="B14">
        <v>134</v>
      </c>
      <c r="C14" t="s">
        <v>533</v>
      </c>
      <c r="D14" t="s">
        <v>420</v>
      </c>
      <c r="E14" s="6">
        <v>5.6006944444601499E-4</v>
      </c>
      <c r="F14" s="6">
        <v>1.4517361111151821E-3</v>
      </c>
      <c r="G14" s="6">
        <v>2.0118055555611971E-3</v>
      </c>
    </row>
    <row r="15" spans="1:7" x14ac:dyDescent="0.2">
      <c r="A15" s="2">
        <v>7</v>
      </c>
      <c r="B15">
        <v>10</v>
      </c>
      <c r="C15" t="s">
        <v>479</v>
      </c>
      <c r="D15" t="s">
        <v>211</v>
      </c>
      <c r="E15" s="6">
        <v>7.0671296296494473E-4</v>
      </c>
      <c r="F15" s="6">
        <v>1.8089120370421096E-3</v>
      </c>
      <c r="G15" s="6">
        <v>2.5156250000070543E-3</v>
      </c>
    </row>
    <row r="16" spans="1:7" x14ac:dyDescent="0.2">
      <c r="A16" s="2">
        <v>8</v>
      </c>
      <c r="B16">
        <v>27</v>
      </c>
      <c r="C16" t="s">
        <v>786</v>
      </c>
      <c r="D16" t="s">
        <v>421</v>
      </c>
      <c r="E16" s="6">
        <v>7.0694444444642686E-4</v>
      </c>
      <c r="F16" s="6">
        <v>1.8248842592643766E-3</v>
      </c>
      <c r="G16" s="6">
        <v>2.5318287037108035E-3</v>
      </c>
    </row>
    <row r="17" spans="1:7" x14ac:dyDescent="0.2">
      <c r="A17" s="2">
        <v>8</v>
      </c>
      <c r="B17">
        <v>141</v>
      </c>
      <c r="C17" t="s">
        <v>461</v>
      </c>
      <c r="D17" t="s">
        <v>165</v>
      </c>
      <c r="E17" s="6">
        <v>5.5289351852006894E-4</v>
      </c>
      <c r="F17" s="6">
        <v>1.462268518522619E-3</v>
      </c>
      <c r="G17" s="6">
        <v>2.015162037042688E-3</v>
      </c>
    </row>
    <row r="18" spans="1:7" x14ac:dyDescent="0.2">
      <c r="A18" s="2">
        <v>9</v>
      </c>
      <c r="B18">
        <v>17</v>
      </c>
      <c r="C18" t="s">
        <v>439</v>
      </c>
      <c r="D18" t="s">
        <v>486</v>
      </c>
      <c r="E18" s="6">
        <v>6.7314814815003579E-4</v>
      </c>
      <c r="F18" s="6">
        <v>1.8640046296348567E-3</v>
      </c>
      <c r="G18" s="6">
        <v>2.5371527777848925E-3</v>
      </c>
    </row>
    <row r="19" spans="1:7" x14ac:dyDescent="0.2">
      <c r="A19" s="2">
        <v>9</v>
      </c>
      <c r="B19">
        <v>165</v>
      </c>
      <c r="C19" t="s">
        <v>773</v>
      </c>
      <c r="D19" t="s">
        <v>162</v>
      </c>
      <c r="E19" s="6">
        <v>5.5138888889043509E-4</v>
      </c>
      <c r="F19" s="6">
        <v>1.4652777777818867E-3</v>
      </c>
      <c r="G19" s="6">
        <v>2.0166666666723218E-3</v>
      </c>
    </row>
    <row r="20" spans="1:7" x14ac:dyDescent="0.2">
      <c r="A20" s="2">
        <v>10</v>
      </c>
      <c r="B20">
        <v>137</v>
      </c>
      <c r="C20" t="s">
        <v>476</v>
      </c>
      <c r="D20" t="s">
        <v>211</v>
      </c>
      <c r="E20" s="6">
        <v>5.9722222222389695E-4</v>
      </c>
      <c r="F20" s="6">
        <v>1.4361111111151383E-3</v>
      </c>
      <c r="G20" s="6">
        <v>2.0333333333390352E-3</v>
      </c>
    </row>
    <row r="21" spans="1:7" x14ac:dyDescent="0.2">
      <c r="A21" s="2">
        <v>10</v>
      </c>
      <c r="B21">
        <v>8</v>
      </c>
      <c r="C21" t="s">
        <v>562</v>
      </c>
      <c r="D21" t="s">
        <v>211</v>
      </c>
      <c r="E21" s="6">
        <v>6.7048611111299129E-4</v>
      </c>
      <c r="F21" s="6">
        <v>1.8721064814867312E-3</v>
      </c>
      <c r="G21" s="6">
        <v>2.5425925925997225E-3</v>
      </c>
    </row>
    <row r="22" spans="1:7" x14ac:dyDescent="0.2">
      <c r="A22" s="2">
        <v>11</v>
      </c>
      <c r="B22">
        <v>131</v>
      </c>
      <c r="C22" t="s">
        <v>545</v>
      </c>
      <c r="D22" t="s">
        <v>486</v>
      </c>
      <c r="E22" s="6">
        <v>5.8993055555720984E-4</v>
      </c>
      <c r="F22" s="6">
        <v>1.4946759259301173E-3</v>
      </c>
      <c r="G22" s="6">
        <v>2.0846064814873271E-3</v>
      </c>
    </row>
    <row r="23" spans="1:7" x14ac:dyDescent="0.2">
      <c r="A23" s="2">
        <v>11</v>
      </c>
      <c r="B23">
        <v>14</v>
      </c>
      <c r="C23" t="s">
        <v>571</v>
      </c>
      <c r="D23" t="s">
        <v>420</v>
      </c>
      <c r="E23" s="6">
        <v>6.8182870370561569E-4</v>
      </c>
      <c r="F23" s="6">
        <v>1.8615740740792943E-3</v>
      </c>
      <c r="G23" s="6">
        <v>2.54340277778491E-3</v>
      </c>
    </row>
    <row r="24" spans="1:7" x14ac:dyDescent="0.2">
      <c r="A24" s="2">
        <v>12</v>
      </c>
      <c r="B24">
        <v>5</v>
      </c>
      <c r="C24" t="s">
        <v>564</v>
      </c>
      <c r="D24" t="s">
        <v>423</v>
      </c>
      <c r="E24" s="6">
        <v>7.2627314815018476E-4</v>
      </c>
      <c r="F24" s="6">
        <v>1.8449074074125809E-3</v>
      </c>
      <c r="G24" s="6">
        <v>2.5711805555627657E-3</v>
      </c>
    </row>
    <row r="25" spans="1:7" x14ac:dyDescent="0.2">
      <c r="A25" s="2">
        <v>12</v>
      </c>
      <c r="B25">
        <v>135</v>
      </c>
      <c r="C25" t="s">
        <v>532</v>
      </c>
      <c r="D25" t="s">
        <v>210</v>
      </c>
      <c r="E25" s="6">
        <v>6.0254629629798596E-4</v>
      </c>
      <c r="F25" s="6">
        <v>1.4914351851893675E-3</v>
      </c>
      <c r="G25" s="6">
        <v>2.0939814814873534E-3</v>
      </c>
    </row>
    <row r="26" spans="1:7" x14ac:dyDescent="0.2">
      <c r="A26" s="2">
        <v>13</v>
      </c>
      <c r="B26">
        <v>3</v>
      </c>
      <c r="C26" t="s">
        <v>556</v>
      </c>
      <c r="D26" t="s">
        <v>929</v>
      </c>
      <c r="E26" s="6">
        <v>7.2627314815018476E-4</v>
      </c>
      <c r="F26" s="6">
        <v>1.8561342592644642E-3</v>
      </c>
      <c r="G26" s="6">
        <v>2.582407407414649E-3</v>
      </c>
    </row>
    <row r="27" spans="1:7" x14ac:dyDescent="0.2">
      <c r="A27" s="2">
        <v>13</v>
      </c>
      <c r="B27">
        <v>154</v>
      </c>
      <c r="C27" t="s">
        <v>541</v>
      </c>
      <c r="D27" t="s">
        <v>422</v>
      </c>
      <c r="E27" s="6">
        <v>6.1793981481654764E-4</v>
      </c>
      <c r="F27" s="6">
        <v>1.5434027777821058E-3</v>
      </c>
      <c r="G27" s="6">
        <v>2.1613425925986534E-3</v>
      </c>
    </row>
    <row r="28" spans="1:7" x14ac:dyDescent="0.2">
      <c r="A28" s="2">
        <v>14</v>
      </c>
      <c r="B28">
        <v>9</v>
      </c>
      <c r="C28" t="s">
        <v>552</v>
      </c>
      <c r="D28" t="s">
        <v>422</v>
      </c>
      <c r="E28" s="6">
        <v>7.291666666687114E-4</v>
      </c>
      <c r="F28" s="6">
        <v>1.8792824074126773E-3</v>
      </c>
      <c r="G28" s="6">
        <v>2.6084490740813887E-3</v>
      </c>
    </row>
    <row r="29" spans="1:7" x14ac:dyDescent="0.2">
      <c r="A29" s="2">
        <v>14</v>
      </c>
      <c r="B29">
        <v>171</v>
      </c>
      <c r="C29" t="s">
        <v>547</v>
      </c>
      <c r="D29" t="s">
        <v>32</v>
      </c>
      <c r="E29" s="6">
        <v>5.9594907407574524E-4</v>
      </c>
      <c r="F29" s="6">
        <v>1.586342592597041E-3</v>
      </c>
      <c r="G29" s="6">
        <v>2.1822916666727863E-3</v>
      </c>
    </row>
    <row r="30" spans="1:7" x14ac:dyDescent="0.2">
      <c r="A30" s="2">
        <v>15</v>
      </c>
      <c r="B30">
        <v>145</v>
      </c>
      <c r="C30" t="s">
        <v>764</v>
      </c>
      <c r="D30" t="s">
        <v>422</v>
      </c>
      <c r="E30" s="6">
        <v>5.9884259259427187E-4</v>
      </c>
      <c r="F30" s="6">
        <v>1.6072916666711738E-3</v>
      </c>
      <c r="G30" s="6">
        <v>2.2061342592654457E-3</v>
      </c>
    </row>
    <row r="31" spans="1:7" x14ac:dyDescent="0.2">
      <c r="A31" s="2">
        <v>15</v>
      </c>
      <c r="B31">
        <v>21</v>
      </c>
      <c r="C31" t="s">
        <v>557</v>
      </c>
      <c r="D31" t="s">
        <v>422</v>
      </c>
      <c r="E31" s="6">
        <v>7.6296296296510246E-4</v>
      </c>
      <c r="F31" s="6">
        <v>1.8614583333385532E-3</v>
      </c>
      <c r="G31" s="6">
        <v>2.6244212963036557E-3</v>
      </c>
    </row>
    <row r="32" spans="1:7" x14ac:dyDescent="0.2">
      <c r="A32" s="2">
        <v>16</v>
      </c>
      <c r="B32">
        <v>144</v>
      </c>
      <c r="C32" t="s">
        <v>535</v>
      </c>
      <c r="D32" t="s">
        <v>409</v>
      </c>
      <c r="E32" s="6">
        <v>6.5821759259443837E-4</v>
      </c>
      <c r="F32" s="6">
        <v>1.5584490740784443E-3</v>
      </c>
      <c r="G32" s="6">
        <v>2.2166666666728826E-3</v>
      </c>
    </row>
    <row r="33" spans="1:7" x14ac:dyDescent="0.2">
      <c r="A33" s="2">
        <v>16</v>
      </c>
      <c r="B33">
        <v>1</v>
      </c>
      <c r="C33" t="s">
        <v>450</v>
      </c>
      <c r="D33" t="s">
        <v>167</v>
      </c>
      <c r="E33" s="6">
        <v>7.23148148150176E-4</v>
      </c>
      <c r="F33" s="6">
        <v>1.9619212963017979E-3</v>
      </c>
      <c r="G33" s="6">
        <v>2.6850694444519739E-3</v>
      </c>
    </row>
    <row r="34" spans="1:7" x14ac:dyDescent="0.2">
      <c r="A34" s="2">
        <v>17</v>
      </c>
      <c r="B34">
        <v>20</v>
      </c>
      <c r="C34" t="s">
        <v>446</v>
      </c>
      <c r="D34" t="s">
        <v>406</v>
      </c>
      <c r="E34" s="6">
        <v>7.881944444466547E-4</v>
      </c>
      <c r="F34" s="6">
        <v>1.9755787037092436E-3</v>
      </c>
      <c r="G34" s="6">
        <v>2.7637731481558983E-3</v>
      </c>
    </row>
    <row r="35" spans="1:7" x14ac:dyDescent="0.2">
      <c r="A35" s="2">
        <v>17</v>
      </c>
      <c r="B35">
        <v>143</v>
      </c>
      <c r="C35" t="s">
        <v>534</v>
      </c>
      <c r="D35" t="s">
        <v>426</v>
      </c>
      <c r="E35" s="6">
        <v>5.8726851852016534E-4</v>
      </c>
      <c r="F35" s="6">
        <v>1.6314814814860565E-3</v>
      </c>
      <c r="G35" s="6">
        <v>2.2187500000062218E-3</v>
      </c>
    </row>
    <row r="36" spans="1:7" x14ac:dyDescent="0.2">
      <c r="A36" s="2">
        <v>18</v>
      </c>
      <c r="B36">
        <v>151</v>
      </c>
      <c r="C36" t="s">
        <v>441</v>
      </c>
      <c r="D36" t="s">
        <v>486</v>
      </c>
      <c r="E36" s="6">
        <v>6.4780092592774249E-4</v>
      </c>
      <c r="F36" s="6">
        <v>1.6002314814859689E-3</v>
      </c>
      <c r="G36" s="6">
        <v>2.2480324074137113E-3</v>
      </c>
    </row>
    <row r="37" spans="1:7" x14ac:dyDescent="0.2">
      <c r="A37" s="2">
        <v>18</v>
      </c>
      <c r="B37">
        <v>12</v>
      </c>
      <c r="C37" t="s">
        <v>551</v>
      </c>
      <c r="D37" t="s">
        <v>309</v>
      </c>
      <c r="E37" s="6">
        <v>7.7847222222440522E-4</v>
      </c>
      <c r="F37" s="6">
        <v>2.0119212963019381E-3</v>
      </c>
      <c r="G37" s="6">
        <v>2.7903935185263433E-3</v>
      </c>
    </row>
    <row r="38" spans="1:7" x14ac:dyDescent="0.2">
      <c r="A38" s="2">
        <v>19</v>
      </c>
      <c r="B38">
        <v>150</v>
      </c>
      <c r="C38" t="s">
        <v>542</v>
      </c>
      <c r="D38" t="s">
        <v>32</v>
      </c>
      <c r="E38" s="6">
        <v>5.820601851868174E-4</v>
      </c>
      <c r="F38" s="6">
        <v>1.6729166666713579E-3</v>
      </c>
      <c r="G38" s="6">
        <v>2.2549768518581753E-3</v>
      </c>
    </row>
    <row r="39" spans="1:7" x14ac:dyDescent="0.2">
      <c r="A39" s="2">
        <v>19</v>
      </c>
      <c r="B39">
        <v>30</v>
      </c>
      <c r="C39" t="s">
        <v>787</v>
      </c>
      <c r="D39" t="s">
        <v>32</v>
      </c>
      <c r="E39" s="6">
        <v>7.7048611111327171E-4</v>
      </c>
      <c r="F39" s="6">
        <v>2.0265046296353124E-3</v>
      </c>
      <c r="G39" s="6">
        <v>2.7969907407485841E-3</v>
      </c>
    </row>
    <row r="40" spans="1:7" x14ac:dyDescent="0.2">
      <c r="A40" s="2">
        <v>20</v>
      </c>
      <c r="B40">
        <v>18</v>
      </c>
      <c r="C40" t="s">
        <v>555</v>
      </c>
      <c r="D40" t="s">
        <v>162</v>
      </c>
      <c r="E40" s="6">
        <v>7.4039351852059473E-4</v>
      </c>
      <c r="F40" s="6">
        <v>2.0810185185243541E-3</v>
      </c>
      <c r="G40" s="6">
        <v>2.8214120370449488E-3</v>
      </c>
    </row>
    <row r="41" spans="1:7" x14ac:dyDescent="0.2">
      <c r="A41" s="2">
        <v>20</v>
      </c>
      <c r="B41">
        <v>156</v>
      </c>
      <c r="C41" t="s">
        <v>544</v>
      </c>
      <c r="D41" t="s">
        <v>169</v>
      </c>
      <c r="E41" s="6">
        <v>6.1689814814987805E-4</v>
      </c>
      <c r="F41" s="6">
        <v>1.6549768518564927E-3</v>
      </c>
      <c r="G41" s="6">
        <v>2.2718750000063708E-3</v>
      </c>
    </row>
    <row r="42" spans="1:7" x14ac:dyDescent="0.2">
      <c r="A42" s="2">
        <v>21</v>
      </c>
      <c r="B42">
        <v>152</v>
      </c>
      <c r="C42" t="s">
        <v>440</v>
      </c>
      <c r="D42" t="s">
        <v>486</v>
      </c>
      <c r="E42" s="6">
        <v>6.1435185185357462E-4</v>
      </c>
      <c r="F42" s="6">
        <v>1.65902777778243E-3</v>
      </c>
      <c r="G42" s="6">
        <v>2.2733796296360046E-3</v>
      </c>
    </row>
    <row r="43" spans="1:7" x14ac:dyDescent="0.2">
      <c r="A43" s="2">
        <v>21</v>
      </c>
      <c r="B43">
        <v>31</v>
      </c>
      <c r="C43" t="s">
        <v>788</v>
      </c>
      <c r="D43" t="s">
        <v>420</v>
      </c>
      <c r="E43" s="6">
        <v>8.0590277778003769E-4</v>
      </c>
      <c r="F43" s="6">
        <v>2.2328703703766318E-3</v>
      </c>
      <c r="G43" s="6">
        <v>3.0387731481566695E-3</v>
      </c>
    </row>
    <row r="44" spans="1:7" x14ac:dyDescent="0.2">
      <c r="A44" s="2">
        <v>22</v>
      </c>
      <c r="B44">
        <v>16</v>
      </c>
      <c r="C44" t="s">
        <v>553</v>
      </c>
      <c r="D44" t="s">
        <v>406</v>
      </c>
      <c r="E44" s="6">
        <v>8.4375000000236604E-4</v>
      </c>
      <c r="F44" s="6">
        <v>2.2142361111173203E-3</v>
      </c>
      <c r="G44" s="6">
        <v>3.0579861111196863E-3</v>
      </c>
    </row>
    <row r="45" spans="1:7" x14ac:dyDescent="0.2">
      <c r="A45" s="2">
        <v>22</v>
      </c>
      <c r="B45">
        <v>170</v>
      </c>
      <c r="C45" t="s">
        <v>777</v>
      </c>
      <c r="D45" t="s">
        <v>405</v>
      </c>
      <c r="E45" s="6">
        <v>6.4004629629809111E-4</v>
      </c>
      <c r="F45" s="6">
        <v>1.6841435185232412E-3</v>
      </c>
      <c r="G45" s="6">
        <v>2.3241898148213323E-3</v>
      </c>
    </row>
    <row r="46" spans="1:7" x14ac:dyDescent="0.2">
      <c r="A46" s="2">
        <v>23</v>
      </c>
      <c r="B46">
        <v>22</v>
      </c>
      <c r="C46" t="s">
        <v>783</v>
      </c>
      <c r="D46" t="s">
        <v>486</v>
      </c>
      <c r="E46" s="6">
        <v>8.1747685185414422E-4</v>
      </c>
      <c r="F46" s="6">
        <v>2.2517361111174254E-3</v>
      </c>
      <c r="G46" s="6">
        <v>3.0692129629715697E-3</v>
      </c>
    </row>
    <row r="47" spans="1:7" x14ac:dyDescent="0.2">
      <c r="A47" s="2">
        <v>23</v>
      </c>
      <c r="B47">
        <v>173</v>
      </c>
      <c r="C47" t="s">
        <v>779</v>
      </c>
      <c r="D47" t="s">
        <v>422</v>
      </c>
      <c r="E47" s="6">
        <v>6.3217592592769867E-4</v>
      </c>
      <c r="F47" s="6">
        <v>1.703240740745517E-3</v>
      </c>
      <c r="G47" s="6">
        <v>2.3354166666732156E-3</v>
      </c>
    </row>
    <row r="48" spans="1:7" x14ac:dyDescent="0.2">
      <c r="A48" s="2">
        <v>24</v>
      </c>
      <c r="B48">
        <v>163</v>
      </c>
      <c r="C48" t="s">
        <v>771</v>
      </c>
      <c r="D48" t="s">
        <v>421</v>
      </c>
      <c r="E48" s="6">
        <v>6.3321759259436826E-4</v>
      </c>
      <c r="F48" s="6">
        <v>1.7348379629678278E-3</v>
      </c>
      <c r="G48" s="6">
        <v>2.3680555555621961E-3</v>
      </c>
    </row>
    <row r="49" spans="1:7" x14ac:dyDescent="0.2">
      <c r="A49" s="2">
        <v>24</v>
      </c>
      <c r="B49">
        <v>19</v>
      </c>
      <c r="C49" t="s">
        <v>561</v>
      </c>
      <c r="D49" t="s">
        <v>420</v>
      </c>
      <c r="E49" s="6">
        <v>8.1134259259486776E-4</v>
      </c>
      <c r="F49" s="6">
        <v>2.2771990740804598E-3</v>
      </c>
      <c r="G49" s="6">
        <v>3.0885416666753276E-3</v>
      </c>
    </row>
    <row r="50" spans="1:7" x14ac:dyDescent="0.2">
      <c r="A50" s="2">
        <v>25</v>
      </c>
      <c r="B50">
        <v>23</v>
      </c>
      <c r="C50" t="s">
        <v>567</v>
      </c>
      <c r="D50" t="s">
        <v>420</v>
      </c>
      <c r="E50" s="6">
        <v>9.065972222247645E-4</v>
      </c>
      <c r="F50" s="6">
        <v>2.2850694444508522E-3</v>
      </c>
      <c r="G50" s="6">
        <v>3.1916666666756167E-3</v>
      </c>
    </row>
    <row r="51" spans="1:7" x14ac:dyDescent="0.2">
      <c r="A51" s="2">
        <v>25</v>
      </c>
      <c r="B51">
        <v>158</v>
      </c>
      <c r="C51" t="s">
        <v>546</v>
      </c>
      <c r="D51" t="s">
        <v>422</v>
      </c>
      <c r="E51" s="6">
        <v>6.2557870370545795E-4</v>
      </c>
      <c r="F51" s="6">
        <v>1.7680555555605135E-3</v>
      </c>
      <c r="G51" s="6">
        <v>2.3936342592659715E-3</v>
      </c>
    </row>
    <row r="52" spans="1:7" x14ac:dyDescent="0.2">
      <c r="A52" s="2">
        <v>26</v>
      </c>
      <c r="B52">
        <v>149</v>
      </c>
      <c r="C52" t="s">
        <v>548</v>
      </c>
      <c r="D52" t="s">
        <v>405</v>
      </c>
      <c r="E52" s="6">
        <v>6.2986111111287737E-4</v>
      </c>
      <c r="F52" s="6">
        <v>1.7681712963012546E-3</v>
      </c>
      <c r="G52" s="6">
        <v>2.398032407414132E-3</v>
      </c>
    </row>
    <row r="53" spans="1:7" x14ac:dyDescent="0.2">
      <c r="A53" s="2">
        <v>26</v>
      </c>
      <c r="B53">
        <v>24</v>
      </c>
      <c r="C53" t="s">
        <v>559</v>
      </c>
      <c r="D53" t="s">
        <v>420</v>
      </c>
      <c r="E53" s="6">
        <v>9.3472222222484337E-4</v>
      </c>
      <c r="F53" s="6">
        <v>2.2650462963026479E-3</v>
      </c>
      <c r="G53" s="6">
        <v>3.1997685185274913E-3</v>
      </c>
    </row>
    <row r="54" spans="1:7" x14ac:dyDescent="0.2">
      <c r="A54" s="2">
        <v>27</v>
      </c>
      <c r="B54">
        <v>153</v>
      </c>
      <c r="C54" t="s">
        <v>436</v>
      </c>
      <c r="D54" t="s">
        <v>486</v>
      </c>
      <c r="E54" s="6">
        <v>5.9502314814981671E-4</v>
      </c>
      <c r="F54" s="6">
        <v>1.8630787037089282E-3</v>
      </c>
      <c r="G54" s="6">
        <v>2.4581018518587449E-3</v>
      </c>
    </row>
    <row r="55" spans="1:7" x14ac:dyDescent="0.2">
      <c r="A55" s="2">
        <v>27</v>
      </c>
      <c r="B55">
        <v>15</v>
      </c>
      <c r="C55" t="s">
        <v>554</v>
      </c>
      <c r="D55" t="s">
        <v>309</v>
      </c>
      <c r="E55" s="6">
        <v>8.8414351852099783E-4</v>
      </c>
      <c r="F55" s="6">
        <v>2.3533564814880808E-3</v>
      </c>
      <c r="G55" s="6">
        <v>3.2375000000090786E-3</v>
      </c>
    </row>
    <row r="56" spans="1:7" x14ac:dyDescent="0.2">
      <c r="A56" s="2">
        <v>28</v>
      </c>
      <c r="B56">
        <v>155</v>
      </c>
      <c r="C56" t="s">
        <v>766</v>
      </c>
      <c r="D56" t="s">
        <v>167</v>
      </c>
      <c r="E56" s="6">
        <v>6.7476851852041071E-4</v>
      </c>
      <c r="F56" s="6">
        <v>1.7842592592642627E-3</v>
      </c>
      <c r="G56" s="6">
        <v>2.4590277777846734E-3</v>
      </c>
    </row>
    <row r="57" spans="1:7" x14ac:dyDescent="0.2">
      <c r="A57" s="2">
        <v>29</v>
      </c>
      <c r="B57">
        <v>148</v>
      </c>
      <c r="C57" t="s">
        <v>765</v>
      </c>
      <c r="D57" t="s">
        <v>405</v>
      </c>
      <c r="E57" s="6">
        <v>6.8217592592783888E-4</v>
      </c>
      <c r="F57" s="6">
        <v>1.8534722222274197E-3</v>
      </c>
      <c r="G57" s="6">
        <v>2.5356481481552586E-3</v>
      </c>
    </row>
    <row r="58" spans="1:7" x14ac:dyDescent="0.2">
      <c r="A58" s="2">
        <v>30</v>
      </c>
      <c r="B58">
        <v>160</v>
      </c>
      <c r="C58" t="s">
        <v>768</v>
      </c>
      <c r="D58" t="s">
        <v>169</v>
      </c>
      <c r="E58" s="6">
        <v>7.4421296296504989E-4</v>
      </c>
      <c r="F58" s="6">
        <v>2.04363425926499E-3</v>
      </c>
      <c r="G58" s="6">
        <v>2.7878472222300399E-3</v>
      </c>
    </row>
    <row r="59" spans="1:7" x14ac:dyDescent="0.2">
      <c r="A59" s="2">
        <v>31</v>
      </c>
      <c r="B59">
        <v>167</v>
      </c>
      <c r="C59" t="s">
        <v>775</v>
      </c>
      <c r="D59" t="s">
        <v>427</v>
      </c>
      <c r="E59" s="6">
        <v>7.2627314815018476E-4</v>
      </c>
      <c r="F59" s="6">
        <v>2.0689814814872833E-3</v>
      </c>
      <c r="G59" s="6">
        <v>2.7952546296374681E-3</v>
      </c>
    </row>
    <row r="60" spans="1:7" x14ac:dyDescent="0.2">
      <c r="A60" s="2">
        <v>32</v>
      </c>
      <c r="B60">
        <v>172</v>
      </c>
      <c r="C60" t="s">
        <v>778</v>
      </c>
      <c r="D60" t="s">
        <v>210</v>
      </c>
      <c r="E60" s="6">
        <v>8.5914351852092773E-4</v>
      </c>
      <c r="F60" s="6">
        <v>2.0907407407466036E-3</v>
      </c>
      <c r="G60" s="6">
        <v>2.9498842592675313E-3</v>
      </c>
    </row>
    <row r="61" spans="1:7" x14ac:dyDescent="0.2">
      <c r="A61" s="2">
        <v>33</v>
      </c>
      <c r="B61">
        <v>166</v>
      </c>
      <c r="C61" t="s">
        <v>774</v>
      </c>
      <c r="D61" t="s">
        <v>309</v>
      </c>
      <c r="E61" s="6">
        <v>1.1209490740772174E-3</v>
      </c>
      <c r="F61" s="6">
        <v>1.8721064814867312E-3</v>
      </c>
      <c r="G61" s="6">
        <v>2.9930555555639487E-3</v>
      </c>
    </row>
    <row r="62" spans="1:7" x14ac:dyDescent="0.2">
      <c r="B62">
        <v>147</v>
      </c>
      <c r="C62" t="s">
        <v>543</v>
      </c>
      <c r="D62" t="s">
        <v>405</v>
      </c>
      <c r="E62" s="6" t="s">
        <v>419</v>
      </c>
      <c r="F62" s="6">
        <v>1.8168981481532431E-3</v>
      </c>
    </row>
    <row r="63" spans="1:7" x14ac:dyDescent="0.2">
      <c r="B63">
        <v>169</v>
      </c>
      <c r="C63" t="s">
        <v>776</v>
      </c>
      <c r="D63" t="s">
        <v>417</v>
      </c>
      <c r="E63" s="6" t="s">
        <v>932</v>
      </c>
      <c r="F63" s="6">
        <v>1.6552083333379749E-3</v>
      </c>
    </row>
    <row r="64" spans="1:7" x14ac:dyDescent="0.2">
      <c r="B64">
        <v>25</v>
      </c>
      <c r="C64" t="s">
        <v>784</v>
      </c>
      <c r="D64" t="s">
        <v>407</v>
      </c>
      <c r="E64" s="6" t="s">
        <v>419</v>
      </c>
      <c r="F64" s="6" t="s">
        <v>930</v>
      </c>
    </row>
    <row r="65" spans="2:6" x14ac:dyDescent="0.2">
      <c r="B65">
        <v>159</v>
      </c>
      <c r="C65" t="s">
        <v>767</v>
      </c>
      <c r="D65" t="s">
        <v>409</v>
      </c>
      <c r="E65" s="6">
        <v>8.3159722222455419E-4</v>
      </c>
      <c r="F65" s="6" t="s">
        <v>930</v>
      </c>
    </row>
    <row r="66" spans="2:6" x14ac:dyDescent="0.2">
      <c r="B66">
        <v>139</v>
      </c>
      <c r="C66" t="s">
        <v>558</v>
      </c>
      <c r="D66" t="s">
        <v>486</v>
      </c>
      <c r="E66" s="6" t="s">
        <v>419</v>
      </c>
      <c r="F66" s="6" t="s">
        <v>930</v>
      </c>
    </row>
    <row r="67" spans="2:6" x14ac:dyDescent="0.2">
      <c r="B67">
        <v>28</v>
      </c>
      <c r="C67" t="s">
        <v>563</v>
      </c>
      <c r="D67" t="s">
        <v>160</v>
      </c>
      <c r="E67" s="6">
        <v>8.2777777778009903E-4</v>
      </c>
      <c r="F67" s="6" t="s">
        <v>930</v>
      </c>
    </row>
    <row r="68" spans="2:6" x14ac:dyDescent="0.2">
      <c r="B68">
        <v>146</v>
      </c>
      <c r="C68" t="s">
        <v>665</v>
      </c>
      <c r="D68" t="s">
        <v>418</v>
      </c>
      <c r="E68" s="6" t="s">
        <v>419</v>
      </c>
      <c r="F68" s="6" t="s">
        <v>930</v>
      </c>
    </row>
    <row r="69" spans="2:6" x14ac:dyDescent="0.2">
      <c r="B69">
        <v>162</v>
      </c>
      <c r="C69" t="s">
        <v>770</v>
      </c>
      <c r="D69" t="s">
        <v>309</v>
      </c>
      <c r="E69" s="6">
        <v>1.4149305555595233E-3</v>
      </c>
      <c r="F69" s="6" t="s">
        <v>930</v>
      </c>
    </row>
    <row r="70" spans="2:6" x14ac:dyDescent="0.2">
      <c r="B70">
        <v>161</v>
      </c>
      <c r="C70" t="s">
        <v>769</v>
      </c>
      <c r="D70" t="s">
        <v>169</v>
      </c>
      <c r="E70" s="6">
        <v>8.7615740740986433E-4</v>
      </c>
      <c r="F70" s="6" t="s">
        <v>930</v>
      </c>
    </row>
    <row r="71" spans="2:6" x14ac:dyDescent="0.2">
      <c r="B71">
        <v>157</v>
      </c>
      <c r="C71" t="s">
        <v>451</v>
      </c>
      <c r="D71" t="s">
        <v>167</v>
      </c>
      <c r="E71" s="6" t="s">
        <v>419</v>
      </c>
      <c r="F71" s="6" t="s">
        <v>930</v>
      </c>
    </row>
    <row r="72" spans="2:6" x14ac:dyDescent="0.2">
      <c r="B72">
        <v>26</v>
      </c>
      <c r="C72" t="s">
        <v>785</v>
      </c>
      <c r="D72" t="s">
        <v>211</v>
      </c>
      <c r="E72" s="6" t="s">
        <v>419</v>
      </c>
      <c r="F72" s="6" t="s">
        <v>930</v>
      </c>
    </row>
    <row r="73" spans="2:6" x14ac:dyDescent="0.2">
      <c r="B73">
        <v>132</v>
      </c>
      <c r="C73" t="s">
        <v>537</v>
      </c>
      <c r="D73" t="s">
        <v>422</v>
      </c>
      <c r="E73" s="6" t="s">
        <v>931</v>
      </c>
      <c r="F73" s="6">
        <v>1.4965277777819743E-3</v>
      </c>
    </row>
    <row r="74" spans="2:6" x14ac:dyDescent="0.2">
      <c r="B74">
        <v>13</v>
      </c>
      <c r="C74" t="s">
        <v>560</v>
      </c>
      <c r="D74" t="s">
        <v>425</v>
      </c>
      <c r="E74" s="6">
        <v>8.7696759259505179E-4</v>
      </c>
      <c r="F74" s="6" t="s">
        <v>930</v>
      </c>
    </row>
  </sheetData>
  <autoFilter ref="A1:G84" xr:uid="{00000000-0001-0000-1200-000000000000}"/>
  <sortState xmlns:xlrd2="http://schemas.microsoft.com/office/spreadsheetml/2017/richdata2" ref="A2:H75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65">
    <tabColor theme="3" tint="0.79998168889431442"/>
    <pageSetUpPr fitToPage="1"/>
  </sheetPr>
  <dimension ref="A1:K43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  <col min="5" max="5" width="12.83203125" style="6" customWidth="1"/>
    <col min="6" max="6" width="13.5" style="6" customWidth="1"/>
    <col min="7" max="7" width="15.5" style="6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12" t="s">
        <v>6</v>
      </c>
      <c r="G1" s="12" t="s">
        <v>9</v>
      </c>
      <c r="K1" s="11" t="s">
        <v>431</v>
      </c>
    </row>
    <row r="2" spans="1:11" x14ac:dyDescent="0.2">
      <c r="A2" s="2">
        <v>1</v>
      </c>
      <c r="B2">
        <v>164</v>
      </c>
      <c r="C2" t="s">
        <v>772</v>
      </c>
      <c r="D2" t="s">
        <v>417</v>
      </c>
      <c r="E2" s="6">
        <v>5.0682870370512495E-4</v>
      </c>
      <c r="F2" s="6">
        <v>1.2739583333369058E-3</v>
      </c>
      <c r="G2" s="6">
        <v>1.7807870370420307E-3</v>
      </c>
    </row>
    <row r="3" spans="1:11" x14ac:dyDescent="0.2">
      <c r="A3" s="2">
        <v>2</v>
      </c>
      <c r="B3">
        <v>133</v>
      </c>
      <c r="C3" t="s">
        <v>730</v>
      </c>
      <c r="D3" t="s">
        <v>211</v>
      </c>
      <c r="E3" s="6">
        <v>5.0625000000141963E-4</v>
      </c>
      <c r="F3" s="6">
        <v>1.3157407407444303E-3</v>
      </c>
      <c r="G3" s="6">
        <v>1.82199074074585E-3</v>
      </c>
    </row>
    <row r="4" spans="1:11" x14ac:dyDescent="0.2">
      <c r="A4" s="2">
        <v>3</v>
      </c>
      <c r="B4">
        <v>140</v>
      </c>
      <c r="C4" t="s">
        <v>459</v>
      </c>
      <c r="D4" t="s">
        <v>417</v>
      </c>
      <c r="E4" s="6">
        <v>5.3182870370519506E-4</v>
      </c>
      <c r="F4" s="6">
        <v>1.3030092592629132E-3</v>
      </c>
      <c r="G4" s="6">
        <v>1.8348379629681082E-3</v>
      </c>
    </row>
    <row r="5" spans="1:11" x14ac:dyDescent="0.2">
      <c r="A5" s="2">
        <v>4</v>
      </c>
      <c r="B5">
        <v>136</v>
      </c>
      <c r="C5" t="s">
        <v>536</v>
      </c>
      <c r="D5" t="s">
        <v>210</v>
      </c>
      <c r="E5" s="6">
        <v>5.4675925926079248E-4</v>
      </c>
      <c r="F5" s="6">
        <v>1.3814814814853554E-3</v>
      </c>
      <c r="G5" s="6">
        <v>1.9282407407461479E-3</v>
      </c>
    </row>
    <row r="6" spans="1:11" x14ac:dyDescent="0.2">
      <c r="A6" s="2">
        <v>5</v>
      </c>
      <c r="B6">
        <v>138</v>
      </c>
      <c r="C6" t="s">
        <v>538</v>
      </c>
      <c r="D6" t="s">
        <v>210</v>
      </c>
      <c r="E6" s="6">
        <v>5.7048611111271087E-4</v>
      </c>
      <c r="F6" s="6">
        <v>1.4142361111150769E-3</v>
      </c>
      <c r="G6" s="6">
        <v>1.9847222222277878E-3</v>
      </c>
    </row>
    <row r="7" spans="1:11" x14ac:dyDescent="0.2">
      <c r="A7" s="2">
        <v>6</v>
      </c>
      <c r="B7">
        <v>142</v>
      </c>
      <c r="C7" t="s">
        <v>539</v>
      </c>
      <c r="D7" t="s">
        <v>406</v>
      </c>
      <c r="E7" s="6">
        <v>5.366898148163198E-4</v>
      </c>
      <c r="F7" s="6">
        <v>1.4598379629670566E-3</v>
      </c>
      <c r="G7" s="6">
        <v>1.9965277777833764E-3</v>
      </c>
    </row>
    <row r="8" spans="1:11" x14ac:dyDescent="0.2">
      <c r="A8" s="2">
        <v>7</v>
      </c>
      <c r="B8">
        <v>134</v>
      </c>
      <c r="C8" t="s">
        <v>533</v>
      </c>
      <c r="D8" t="s">
        <v>420</v>
      </c>
      <c r="E8" s="6">
        <v>5.6006944444601499E-4</v>
      </c>
      <c r="F8" s="6">
        <v>1.4517361111151821E-3</v>
      </c>
      <c r="G8" s="6">
        <v>2.0118055555611971E-3</v>
      </c>
    </row>
    <row r="9" spans="1:11" x14ac:dyDescent="0.2">
      <c r="A9" s="2">
        <v>8</v>
      </c>
      <c r="B9">
        <v>141</v>
      </c>
      <c r="C9" t="s">
        <v>461</v>
      </c>
      <c r="D9" t="s">
        <v>165</v>
      </c>
      <c r="E9" s="6">
        <v>5.5289351852006894E-4</v>
      </c>
      <c r="F9" s="6">
        <v>1.462268518522619E-3</v>
      </c>
      <c r="G9" s="6">
        <v>2.015162037042688E-3</v>
      </c>
    </row>
    <row r="10" spans="1:11" x14ac:dyDescent="0.2">
      <c r="A10" s="2">
        <v>9</v>
      </c>
      <c r="B10">
        <v>165</v>
      </c>
      <c r="C10" t="s">
        <v>773</v>
      </c>
      <c r="D10" t="s">
        <v>162</v>
      </c>
      <c r="E10" s="6">
        <v>5.5138888889043509E-4</v>
      </c>
      <c r="F10" s="6">
        <v>1.4652777777818867E-3</v>
      </c>
      <c r="G10" s="6">
        <v>2.0166666666723218E-3</v>
      </c>
    </row>
    <row r="11" spans="1:11" x14ac:dyDescent="0.2">
      <c r="A11" s="2">
        <v>10</v>
      </c>
      <c r="B11">
        <v>137</v>
      </c>
      <c r="C11" t="s">
        <v>476</v>
      </c>
      <c r="D11" t="s">
        <v>211</v>
      </c>
      <c r="E11" s="6">
        <v>5.9722222222389695E-4</v>
      </c>
      <c r="F11" s="6">
        <v>1.4361111111151383E-3</v>
      </c>
      <c r="G11" s="6">
        <v>2.0333333333390352E-3</v>
      </c>
    </row>
    <row r="12" spans="1:11" x14ac:dyDescent="0.2">
      <c r="A12" s="2">
        <v>11</v>
      </c>
      <c r="B12">
        <v>131</v>
      </c>
      <c r="C12" t="s">
        <v>545</v>
      </c>
      <c r="D12" t="s">
        <v>486</v>
      </c>
      <c r="E12" s="6">
        <v>5.8993055555720984E-4</v>
      </c>
      <c r="F12" s="6">
        <v>1.4946759259301173E-3</v>
      </c>
      <c r="G12" s="6">
        <v>2.0846064814873271E-3</v>
      </c>
    </row>
    <row r="13" spans="1:11" x14ac:dyDescent="0.2">
      <c r="A13" s="2">
        <v>12</v>
      </c>
      <c r="B13">
        <v>135</v>
      </c>
      <c r="C13" t="s">
        <v>532</v>
      </c>
      <c r="D13" t="s">
        <v>210</v>
      </c>
      <c r="E13" s="6">
        <v>6.0254629629798596E-4</v>
      </c>
      <c r="F13" s="6">
        <v>1.4914351851893675E-3</v>
      </c>
      <c r="G13" s="6">
        <v>2.0939814814873534E-3</v>
      </c>
    </row>
    <row r="14" spans="1:11" x14ac:dyDescent="0.2">
      <c r="A14" s="2">
        <v>13</v>
      </c>
      <c r="B14">
        <v>154</v>
      </c>
      <c r="C14" t="s">
        <v>541</v>
      </c>
      <c r="D14" t="s">
        <v>422</v>
      </c>
      <c r="E14" s="6">
        <v>6.1793981481654764E-4</v>
      </c>
      <c r="F14" s="6">
        <v>1.5434027777821058E-3</v>
      </c>
      <c r="G14" s="6">
        <v>2.1613425925986534E-3</v>
      </c>
    </row>
    <row r="15" spans="1:11" x14ac:dyDescent="0.2">
      <c r="A15" s="2">
        <v>14</v>
      </c>
      <c r="B15">
        <v>171</v>
      </c>
      <c r="C15" t="s">
        <v>547</v>
      </c>
      <c r="D15" t="s">
        <v>32</v>
      </c>
      <c r="E15" s="6">
        <v>5.9594907407574524E-4</v>
      </c>
      <c r="F15" s="6">
        <v>1.586342592597041E-3</v>
      </c>
      <c r="G15" s="6">
        <v>2.1822916666727863E-3</v>
      </c>
    </row>
    <row r="16" spans="1:11" x14ac:dyDescent="0.2">
      <c r="A16" s="2">
        <v>15</v>
      </c>
      <c r="B16">
        <v>145</v>
      </c>
      <c r="C16" t="s">
        <v>764</v>
      </c>
      <c r="D16" t="s">
        <v>422</v>
      </c>
      <c r="E16" s="6">
        <v>5.9884259259427187E-4</v>
      </c>
      <c r="F16" s="6">
        <v>1.6072916666711738E-3</v>
      </c>
      <c r="G16" s="6">
        <v>2.2061342592654457E-3</v>
      </c>
    </row>
    <row r="17" spans="1:7" x14ac:dyDescent="0.2">
      <c r="A17" s="2">
        <v>16</v>
      </c>
      <c r="B17">
        <v>144</v>
      </c>
      <c r="C17" t="s">
        <v>535</v>
      </c>
      <c r="D17" t="s">
        <v>409</v>
      </c>
      <c r="E17" s="6">
        <v>6.5821759259443837E-4</v>
      </c>
      <c r="F17" s="6">
        <v>1.5584490740784443E-3</v>
      </c>
      <c r="G17" s="6">
        <v>2.2166666666728826E-3</v>
      </c>
    </row>
    <row r="18" spans="1:7" x14ac:dyDescent="0.2">
      <c r="A18" s="2">
        <v>17</v>
      </c>
      <c r="B18">
        <v>143</v>
      </c>
      <c r="C18" t="s">
        <v>534</v>
      </c>
      <c r="D18" t="s">
        <v>426</v>
      </c>
      <c r="E18" s="6">
        <v>5.8726851852016534E-4</v>
      </c>
      <c r="F18" s="6">
        <v>1.6314814814860565E-3</v>
      </c>
      <c r="G18" s="6">
        <v>2.2187500000062218E-3</v>
      </c>
    </row>
    <row r="19" spans="1:7" x14ac:dyDescent="0.2">
      <c r="A19" s="2">
        <v>18</v>
      </c>
      <c r="B19">
        <v>151</v>
      </c>
      <c r="C19" t="s">
        <v>441</v>
      </c>
      <c r="D19" t="s">
        <v>486</v>
      </c>
      <c r="E19" s="6">
        <v>6.4780092592774249E-4</v>
      </c>
      <c r="F19" s="6">
        <v>1.6002314814859689E-3</v>
      </c>
      <c r="G19" s="6">
        <v>2.2480324074137113E-3</v>
      </c>
    </row>
    <row r="20" spans="1:7" x14ac:dyDescent="0.2">
      <c r="A20" s="2">
        <v>19</v>
      </c>
      <c r="B20">
        <v>150</v>
      </c>
      <c r="C20" t="s">
        <v>542</v>
      </c>
      <c r="D20" t="s">
        <v>32</v>
      </c>
      <c r="E20" s="6">
        <v>5.820601851868174E-4</v>
      </c>
      <c r="F20" s="6">
        <v>1.6729166666713579E-3</v>
      </c>
      <c r="G20" s="6">
        <v>2.2549768518581753E-3</v>
      </c>
    </row>
    <row r="21" spans="1:7" x14ac:dyDescent="0.2">
      <c r="A21" s="2">
        <v>20</v>
      </c>
      <c r="B21">
        <v>156</v>
      </c>
      <c r="C21" t="s">
        <v>544</v>
      </c>
      <c r="D21" t="s">
        <v>169</v>
      </c>
      <c r="E21" s="6">
        <v>6.1689814814987805E-4</v>
      </c>
      <c r="F21" s="6">
        <v>1.6549768518564927E-3</v>
      </c>
      <c r="G21" s="6">
        <v>2.2718750000063708E-3</v>
      </c>
    </row>
    <row r="22" spans="1:7" x14ac:dyDescent="0.2">
      <c r="A22" s="2">
        <v>21</v>
      </c>
      <c r="B22">
        <v>152</v>
      </c>
      <c r="C22" t="s">
        <v>440</v>
      </c>
      <c r="D22" t="s">
        <v>486</v>
      </c>
      <c r="E22" s="6">
        <v>6.1435185185357462E-4</v>
      </c>
      <c r="F22" s="6">
        <v>1.65902777778243E-3</v>
      </c>
      <c r="G22" s="6">
        <v>2.2733796296360046E-3</v>
      </c>
    </row>
    <row r="23" spans="1:7" x14ac:dyDescent="0.2">
      <c r="A23" s="2">
        <v>22</v>
      </c>
      <c r="B23">
        <v>170</v>
      </c>
      <c r="C23" t="s">
        <v>777</v>
      </c>
      <c r="D23" t="s">
        <v>405</v>
      </c>
      <c r="E23" s="6">
        <v>6.4004629629809111E-4</v>
      </c>
      <c r="F23" s="6">
        <v>1.6841435185232412E-3</v>
      </c>
      <c r="G23" s="6">
        <v>2.3241898148213323E-3</v>
      </c>
    </row>
    <row r="24" spans="1:7" x14ac:dyDescent="0.2">
      <c r="A24" s="2">
        <v>23</v>
      </c>
      <c r="B24">
        <v>173</v>
      </c>
      <c r="C24" t="s">
        <v>779</v>
      </c>
      <c r="D24" t="s">
        <v>422</v>
      </c>
      <c r="E24" s="6">
        <v>6.3217592592769867E-4</v>
      </c>
      <c r="F24" s="6">
        <v>1.703240740745517E-3</v>
      </c>
      <c r="G24" s="6">
        <v>2.3354166666732156E-3</v>
      </c>
    </row>
    <row r="25" spans="1:7" x14ac:dyDescent="0.2">
      <c r="A25" s="2">
        <v>24</v>
      </c>
      <c r="B25">
        <v>163</v>
      </c>
      <c r="C25" t="s">
        <v>771</v>
      </c>
      <c r="D25" t="s">
        <v>421</v>
      </c>
      <c r="E25" s="6">
        <v>6.3321759259436826E-4</v>
      </c>
      <c r="F25" s="6">
        <v>1.7348379629678278E-3</v>
      </c>
      <c r="G25" s="6">
        <v>2.3680555555621961E-3</v>
      </c>
    </row>
    <row r="26" spans="1:7" x14ac:dyDescent="0.2">
      <c r="A26" s="2">
        <v>25</v>
      </c>
      <c r="B26">
        <v>158</v>
      </c>
      <c r="C26" t="s">
        <v>546</v>
      </c>
      <c r="D26" t="s">
        <v>422</v>
      </c>
      <c r="E26" s="6">
        <v>6.2557870370545795E-4</v>
      </c>
      <c r="F26" s="6">
        <v>1.7680555555605135E-3</v>
      </c>
      <c r="G26" s="6">
        <v>2.3936342592659715E-3</v>
      </c>
    </row>
    <row r="27" spans="1:7" x14ac:dyDescent="0.2">
      <c r="A27" s="2">
        <v>26</v>
      </c>
      <c r="B27">
        <v>149</v>
      </c>
      <c r="C27" t="s">
        <v>548</v>
      </c>
      <c r="D27" t="s">
        <v>405</v>
      </c>
      <c r="E27" s="6">
        <v>6.2986111111287737E-4</v>
      </c>
      <c r="F27" s="6">
        <v>1.7681712963012546E-3</v>
      </c>
      <c r="G27" s="6">
        <v>2.398032407414132E-3</v>
      </c>
    </row>
    <row r="28" spans="1:7" x14ac:dyDescent="0.2">
      <c r="A28" s="2">
        <v>27</v>
      </c>
      <c r="B28">
        <v>153</v>
      </c>
      <c r="C28" t="s">
        <v>436</v>
      </c>
      <c r="D28" t="s">
        <v>486</v>
      </c>
      <c r="E28" s="6">
        <v>5.9502314814981671E-4</v>
      </c>
      <c r="F28" s="6">
        <v>1.8630787037089282E-3</v>
      </c>
      <c r="G28" s="6">
        <v>2.4581018518587449E-3</v>
      </c>
    </row>
    <row r="29" spans="1:7" x14ac:dyDescent="0.2">
      <c r="A29" s="2">
        <v>28</v>
      </c>
      <c r="B29">
        <v>155</v>
      </c>
      <c r="C29" t="s">
        <v>766</v>
      </c>
      <c r="D29" t="s">
        <v>167</v>
      </c>
      <c r="E29" s="6">
        <v>6.7476851852041071E-4</v>
      </c>
      <c r="F29" s="6">
        <v>1.7842592592642627E-3</v>
      </c>
      <c r="G29" s="6">
        <v>2.4590277777846734E-3</v>
      </c>
    </row>
    <row r="30" spans="1:7" x14ac:dyDescent="0.2">
      <c r="A30" s="2">
        <v>29</v>
      </c>
      <c r="B30">
        <v>148</v>
      </c>
      <c r="C30" t="s">
        <v>765</v>
      </c>
      <c r="D30" t="s">
        <v>405</v>
      </c>
      <c r="E30" s="6">
        <v>6.8217592592783888E-4</v>
      </c>
      <c r="F30" s="6">
        <v>1.8534722222274197E-3</v>
      </c>
      <c r="G30" s="6">
        <v>2.5356481481552586E-3</v>
      </c>
    </row>
    <row r="31" spans="1:7" x14ac:dyDescent="0.2">
      <c r="A31" s="2">
        <v>30</v>
      </c>
      <c r="B31">
        <v>160</v>
      </c>
      <c r="C31" t="s">
        <v>768</v>
      </c>
      <c r="D31" t="s">
        <v>169</v>
      </c>
      <c r="E31" s="6">
        <v>7.4421296296504989E-4</v>
      </c>
      <c r="F31" s="6">
        <v>2.04363425926499E-3</v>
      </c>
      <c r="G31" s="6">
        <v>2.7878472222300399E-3</v>
      </c>
    </row>
    <row r="32" spans="1:7" x14ac:dyDescent="0.2">
      <c r="A32" s="2">
        <v>31</v>
      </c>
      <c r="B32">
        <v>167</v>
      </c>
      <c r="C32" t="s">
        <v>775</v>
      </c>
      <c r="D32" t="s">
        <v>427</v>
      </c>
      <c r="E32" s="6">
        <v>7.2627314815018476E-4</v>
      </c>
      <c r="F32" s="6">
        <v>2.0689814814872833E-3</v>
      </c>
      <c r="G32" s="6">
        <v>2.7952546296374681E-3</v>
      </c>
    </row>
    <row r="33" spans="1:7" x14ac:dyDescent="0.2">
      <c r="A33" s="2">
        <v>32</v>
      </c>
      <c r="B33">
        <v>172</v>
      </c>
      <c r="C33" t="s">
        <v>778</v>
      </c>
      <c r="D33" t="s">
        <v>210</v>
      </c>
      <c r="E33" s="6">
        <v>8.5914351852092773E-4</v>
      </c>
      <c r="F33" s="6">
        <v>2.0907407407466036E-3</v>
      </c>
      <c r="G33" s="6">
        <v>2.9498842592675313E-3</v>
      </c>
    </row>
    <row r="34" spans="1:7" x14ac:dyDescent="0.2">
      <c r="A34" s="2">
        <v>33</v>
      </c>
      <c r="B34">
        <v>166</v>
      </c>
      <c r="C34" t="s">
        <v>774</v>
      </c>
      <c r="D34" t="s">
        <v>309</v>
      </c>
      <c r="E34" s="6">
        <v>1.1209490740772174E-3</v>
      </c>
      <c r="F34" s="6">
        <v>1.8721064814867312E-3</v>
      </c>
      <c r="G34" s="6">
        <v>2.9930555555639487E-3</v>
      </c>
    </row>
    <row r="35" spans="1:7" x14ac:dyDescent="0.2">
      <c r="B35">
        <v>132</v>
      </c>
      <c r="C35" t="s">
        <v>537</v>
      </c>
      <c r="D35" t="s">
        <v>422</v>
      </c>
      <c r="E35" s="6" t="s">
        <v>931</v>
      </c>
      <c r="F35" s="6">
        <v>1.4965277777819743E-3</v>
      </c>
    </row>
    <row r="36" spans="1:7" x14ac:dyDescent="0.2">
      <c r="B36">
        <v>139</v>
      </c>
      <c r="C36" t="s">
        <v>558</v>
      </c>
      <c r="D36" t="s">
        <v>486</v>
      </c>
      <c r="E36" s="6" t="s">
        <v>419</v>
      </c>
      <c r="F36" s="6" t="s">
        <v>930</v>
      </c>
    </row>
    <row r="37" spans="1:7" x14ac:dyDescent="0.2">
      <c r="B37">
        <v>146</v>
      </c>
      <c r="C37" t="s">
        <v>665</v>
      </c>
      <c r="D37" t="s">
        <v>418</v>
      </c>
      <c r="E37" s="6" t="s">
        <v>419</v>
      </c>
      <c r="F37" s="6" t="s">
        <v>930</v>
      </c>
    </row>
    <row r="38" spans="1:7" x14ac:dyDescent="0.2">
      <c r="B38">
        <v>147</v>
      </c>
      <c r="C38" t="s">
        <v>543</v>
      </c>
      <c r="D38" t="s">
        <v>405</v>
      </c>
      <c r="E38" s="6" t="s">
        <v>419</v>
      </c>
      <c r="F38" s="6">
        <v>1.8168981481532431E-3</v>
      </c>
    </row>
    <row r="39" spans="1:7" x14ac:dyDescent="0.2">
      <c r="B39">
        <v>157</v>
      </c>
      <c r="C39" t="s">
        <v>451</v>
      </c>
      <c r="D39" t="s">
        <v>167</v>
      </c>
      <c r="E39" s="6" t="s">
        <v>419</v>
      </c>
      <c r="F39" s="6" t="s">
        <v>930</v>
      </c>
    </row>
    <row r="40" spans="1:7" x14ac:dyDescent="0.2">
      <c r="B40">
        <v>159</v>
      </c>
      <c r="C40" t="s">
        <v>767</v>
      </c>
      <c r="D40" t="s">
        <v>409</v>
      </c>
      <c r="E40" s="6">
        <v>8.3159722222455419E-4</v>
      </c>
      <c r="F40" s="6" t="s">
        <v>930</v>
      </c>
    </row>
    <row r="41" spans="1:7" x14ac:dyDescent="0.2">
      <c r="B41">
        <v>161</v>
      </c>
      <c r="C41" t="s">
        <v>769</v>
      </c>
      <c r="D41" t="s">
        <v>169</v>
      </c>
      <c r="E41" s="6">
        <v>8.7615740740986433E-4</v>
      </c>
      <c r="F41" s="6" t="s">
        <v>930</v>
      </c>
    </row>
    <row r="42" spans="1:7" x14ac:dyDescent="0.2">
      <c r="B42">
        <v>162</v>
      </c>
      <c r="C42" t="s">
        <v>770</v>
      </c>
      <c r="D42" t="s">
        <v>309</v>
      </c>
      <c r="E42" s="6">
        <v>1.4149305555595233E-3</v>
      </c>
      <c r="F42" s="6" t="s">
        <v>930</v>
      </c>
    </row>
    <row r="43" spans="1:7" x14ac:dyDescent="0.2">
      <c r="B43">
        <v>169</v>
      </c>
      <c r="C43" t="s">
        <v>776</v>
      </c>
      <c r="D43" t="s">
        <v>417</v>
      </c>
      <c r="E43" s="6" t="s">
        <v>932</v>
      </c>
      <c r="F43" s="6">
        <v>1.6552083333379749E-3</v>
      </c>
    </row>
  </sheetData>
  <sortState xmlns:xlrd2="http://schemas.microsoft.com/office/spreadsheetml/2017/richdata2" ref="A2:K43">
    <sortCondition ref="G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8">
    <tabColor theme="3" tint="0.79998168889431442"/>
    <pageSetUpPr fitToPage="1"/>
  </sheetPr>
  <dimension ref="A1:L49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style="22" customWidth="1"/>
    <col min="3" max="3" width="30.6640625" style="22" customWidth="1"/>
    <col min="4" max="4" width="30.1640625" style="22" bestFit="1" customWidth="1"/>
    <col min="5" max="5" width="12.83203125" style="6" bestFit="1" customWidth="1"/>
    <col min="6" max="6" width="29.6640625" bestFit="1" customWidth="1"/>
    <col min="9" max="9" width="12" style="31"/>
  </cols>
  <sheetData>
    <row r="1" spans="1:12" s="11" customFormat="1" x14ac:dyDescent="0.2">
      <c r="A1" s="11" t="s">
        <v>0</v>
      </c>
      <c r="B1" s="19" t="s">
        <v>3</v>
      </c>
      <c r="C1" s="19" t="s">
        <v>4</v>
      </c>
      <c r="D1" s="19" t="s">
        <v>1</v>
      </c>
      <c r="E1" s="12" t="s">
        <v>5</v>
      </c>
      <c r="F1" s="13"/>
      <c r="I1" s="25"/>
      <c r="K1" s="27" t="s">
        <v>431</v>
      </c>
      <c r="L1" s="27"/>
    </row>
    <row r="2" spans="1:12" x14ac:dyDescent="0.2">
      <c r="A2" s="2">
        <v>1</v>
      </c>
      <c r="B2">
        <v>133</v>
      </c>
      <c r="C2" t="s">
        <v>730</v>
      </c>
      <c r="D2" t="str">
        <f>VLOOKUP($C2,'[1]Liste Inscrits'!$1:$1048576,4,0)</f>
        <v>CE Rhône Alpes</v>
      </c>
      <c r="E2" s="38">
        <f>VLOOKUP(B2,[2]Geant!$A$1:$Q$238,3,0)</f>
        <v>5.0625000000141963E-4</v>
      </c>
      <c r="F2" s="38"/>
      <c r="G2" s="34"/>
      <c r="H2" s="44"/>
      <c r="K2">
        <f>VLOOKUP($C2,'[1]Liste Inscrits'!$1:$1048576,5,0)</f>
        <v>13736403</v>
      </c>
    </row>
    <row r="3" spans="1:12" x14ac:dyDescent="0.2">
      <c r="A3" s="2">
        <v>2</v>
      </c>
      <c r="B3">
        <v>164</v>
      </c>
      <c r="C3" t="s">
        <v>772</v>
      </c>
      <c r="D3" t="str">
        <f>VLOOKUP($C3,'[1]Liste Inscrits'!$1:$1048576,4,0)</f>
        <v>BP Auvergne Rhône Alpes</v>
      </c>
      <c r="E3" s="38">
        <f>VLOOKUP(B3,[2]Geant!$A$1:$Q$238,3,0)</f>
        <v>5.0682870370512495E-4</v>
      </c>
      <c r="F3" s="38"/>
      <c r="G3" s="34"/>
      <c r="H3" s="44"/>
      <c r="K3">
        <f>VLOOKUP($C3,'[1]Liste Inscrits'!$1:$1048576,5,0)</f>
        <v>15864899</v>
      </c>
    </row>
    <row r="4" spans="1:12" x14ac:dyDescent="0.2">
      <c r="A4" s="2">
        <v>3</v>
      </c>
      <c r="B4">
        <v>140</v>
      </c>
      <c r="C4" t="s">
        <v>459</v>
      </c>
      <c r="D4" t="str">
        <f>VLOOKUP($C4,'[1]Liste Inscrits'!$1:$1048576,4,0)</f>
        <v>BP Auvergne Rhône Alpes</v>
      </c>
      <c r="E4" s="38">
        <f>VLOOKUP(B4,[2]Geant!$A$1:$Q$238,3,0)</f>
        <v>5.3182870370519506E-4</v>
      </c>
      <c r="F4" s="38"/>
      <c r="G4" s="34"/>
      <c r="H4" s="44"/>
      <c r="K4">
        <f>VLOOKUP($C4,'[1]Liste Inscrits'!$1:$1048576,5,0)</f>
        <v>11609937</v>
      </c>
    </row>
    <row r="5" spans="1:12" x14ac:dyDescent="0.2">
      <c r="A5" s="2">
        <v>4</v>
      </c>
      <c r="B5">
        <v>142</v>
      </c>
      <c r="C5" t="s">
        <v>539</v>
      </c>
      <c r="D5" t="str">
        <f>VLOOKUP($C5,'[1]Liste Inscrits'!$1:$1048576,4,0)</f>
        <v>Banque Palatine</v>
      </c>
      <c r="E5" s="38">
        <f>VLOOKUP(B5,[2]Geant!$A$1:$Q$238,3,0)</f>
        <v>5.366898148163198E-4</v>
      </c>
      <c r="F5" s="38"/>
      <c r="G5" s="34"/>
      <c r="H5" s="44"/>
      <c r="K5">
        <f>VLOOKUP($C5,'[1]Liste Inscrits'!$1:$1048576,5,0)</f>
        <v>11675329</v>
      </c>
    </row>
    <row r="6" spans="1:12" x14ac:dyDescent="0.2">
      <c r="A6" s="2">
        <v>5</v>
      </c>
      <c r="B6">
        <v>136</v>
      </c>
      <c r="C6" t="s">
        <v>536</v>
      </c>
      <c r="D6" t="str">
        <f>VLOOKUP($C6,'[1]Liste Inscrits'!$1:$1048576,4,0)</f>
        <v>CE Aquitaine Poitou Charentes</v>
      </c>
      <c r="E6" s="38">
        <f>VLOOKUP(B6,[2]Geant!$A$1:$Q$238,3,0)</f>
        <v>5.4675925926079248E-4</v>
      </c>
      <c r="F6" s="38"/>
      <c r="G6" s="34"/>
      <c r="H6" s="44"/>
      <c r="K6">
        <f>VLOOKUP($C6,'[1]Liste Inscrits'!$1:$1048576,5,0)</f>
        <v>11605827</v>
      </c>
    </row>
    <row r="7" spans="1:12" x14ac:dyDescent="0.2">
      <c r="A7" s="2">
        <v>6</v>
      </c>
      <c r="B7">
        <v>165</v>
      </c>
      <c r="C7" t="s">
        <v>773</v>
      </c>
      <c r="D7" t="str">
        <f>VLOOKUP($C7,'[1]Liste Inscrits'!$1:$1048576,4,0)</f>
        <v>CE Côte d'Azur</v>
      </c>
      <c r="E7" s="38">
        <f>VLOOKUP(B7,[2]Geant!$A$1:$Q$238,3,0)</f>
        <v>5.5138888889043509E-4</v>
      </c>
      <c r="F7" s="38"/>
      <c r="G7" s="34"/>
      <c r="H7" s="44"/>
      <c r="K7">
        <f>VLOOKUP($C7,'[1]Liste Inscrits'!$1:$1048576,5,0)</f>
        <v>11674507</v>
      </c>
    </row>
    <row r="8" spans="1:12" x14ac:dyDescent="0.2">
      <c r="A8" s="2">
        <v>7</v>
      </c>
      <c r="B8">
        <v>141</v>
      </c>
      <c r="C8" t="s">
        <v>461</v>
      </c>
      <c r="D8" t="str">
        <f>VLOOKUP($C8,'[1]Liste Inscrits'!$1:$1048576,4,0)</f>
        <v>CE Ile de France</v>
      </c>
      <c r="E8" s="38">
        <f>VLOOKUP(B8,[2]Geant!$A$1:$Q$238,3,0)</f>
        <v>5.5289351852006894E-4</v>
      </c>
      <c r="F8" s="38"/>
      <c r="G8" s="34"/>
      <c r="H8" s="44"/>
      <c r="K8">
        <f>VLOOKUP($C8,'[1]Liste Inscrits'!$1:$1048576,5,0)</f>
        <v>11605984</v>
      </c>
    </row>
    <row r="9" spans="1:12" x14ac:dyDescent="0.2">
      <c r="A9" s="2">
        <v>8</v>
      </c>
      <c r="B9">
        <v>134</v>
      </c>
      <c r="C9" t="s">
        <v>533</v>
      </c>
      <c r="D9" t="str">
        <f>VLOOKUP($C9,'[1]Liste Inscrits'!$1:$1048576,4,0)</f>
        <v>CE Grand Est Europe</v>
      </c>
      <c r="E9" s="38">
        <f>VLOOKUP(B9,[2]Geant!$A$1:$Q$238,3,0)</f>
        <v>5.6006944444601499E-4</v>
      </c>
      <c r="F9" s="38"/>
      <c r="G9" s="34"/>
      <c r="H9" s="44"/>
      <c r="K9">
        <f>VLOOKUP($C9,'[1]Liste Inscrits'!$1:$1048576,5,0)</f>
        <v>11627960</v>
      </c>
    </row>
    <row r="10" spans="1:12" x14ac:dyDescent="0.2">
      <c r="A10" s="2">
        <v>9</v>
      </c>
      <c r="B10">
        <v>138</v>
      </c>
      <c r="C10" t="s">
        <v>538</v>
      </c>
      <c r="D10" t="str">
        <f>VLOOKUP($C10,'[1]Liste Inscrits'!$1:$1048576,4,0)</f>
        <v>CE Aquitaine Poitou Charentes</v>
      </c>
      <c r="E10" s="38">
        <f>VLOOKUP(B10,[2]Geant!$A$1:$Q$238,3,0)</f>
        <v>5.7048611111271087E-4</v>
      </c>
      <c r="F10" s="38"/>
      <c r="G10" s="34"/>
      <c r="H10" s="44"/>
      <c r="K10">
        <f>VLOOKUP($C10,'[1]Liste Inscrits'!$1:$1048576,5,0)</f>
        <v>11605743</v>
      </c>
    </row>
    <row r="11" spans="1:12" x14ac:dyDescent="0.2">
      <c r="A11" s="2">
        <v>10</v>
      </c>
      <c r="B11">
        <v>150</v>
      </c>
      <c r="C11" t="s">
        <v>542</v>
      </c>
      <c r="D11" t="str">
        <f>VLOOKUP($C11,'[1]Liste Inscrits'!$1:$1048576,4,0)</f>
        <v>NATIXIS</v>
      </c>
      <c r="E11" s="38">
        <f>VLOOKUP(B11,[2]Geant!$A$1:$Q$238,3,0)</f>
        <v>5.820601851868174E-4</v>
      </c>
      <c r="F11" s="38"/>
      <c r="G11" s="34"/>
      <c r="H11" s="44"/>
      <c r="K11">
        <f>VLOOKUP($C11,'[1]Liste Inscrits'!$1:$1048576,5,0)</f>
        <v>13820774</v>
      </c>
    </row>
    <row r="12" spans="1:12" x14ac:dyDescent="0.2">
      <c r="A12" s="2">
        <v>11</v>
      </c>
      <c r="B12">
        <v>143</v>
      </c>
      <c r="C12" t="s">
        <v>534</v>
      </c>
      <c r="D12" t="str">
        <f>VLOOKUP($C12,'[1]Liste Inscrits'!$1:$1048576,4,0)</f>
        <v>BP Sud</v>
      </c>
      <c r="E12" s="38">
        <f>VLOOKUP(B12,[2]Geant!$A$1:$Q$238,3,0)</f>
        <v>5.8726851852016534E-4</v>
      </c>
      <c r="F12" s="38"/>
      <c r="G12" s="34"/>
      <c r="H12" s="44"/>
      <c r="K12">
        <f>VLOOKUP($C12,'[1]Liste Inscrits'!$1:$1048576,5,0)</f>
        <v>11632645</v>
      </c>
    </row>
    <row r="13" spans="1:12" x14ac:dyDescent="0.2">
      <c r="A13" s="2">
        <v>12</v>
      </c>
      <c r="B13">
        <v>131</v>
      </c>
      <c r="C13" t="s">
        <v>545</v>
      </c>
      <c r="D13" t="str">
        <f>VLOOKUP($C13,'[1]Liste Inscrits'!$1:$1048576,4,0)</f>
        <v>BPCE SA</v>
      </c>
      <c r="E13" s="38">
        <f>VLOOKUP(B13,[2]Geant!$A$1:$Q$238,3,0)</f>
        <v>5.8993055555720984E-4</v>
      </c>
      <c r="F13" s="38"/>
      <c r="G13" s="34"/>
      <c r="H13" s="44"/>
      <c r="K13">
        <f>VLOOKUP($C13,'[1]Liste Inscrits'!$1:$1048576,5,0)</f>
        <v>12245823</v>
      </c>
    </row>
    <row r="14" spans="1:12" x14ac:dyDescent="0.2">
      <c r="A14" s="2">
        <v>13</v>
      </c>
      <c r="B14">
        <v>153</v>
      </c>
      <c r="C14" t="s">
        <v>436</v>
      </c>
      <c r="D14" t="str">
        <f>VLOOKUP($C14,'[1]Liste Inscrits'!$1:$1048576,4,0)</f>
        <v>BPCE SA</v>
      </c>
      <c r="E14" s="38">
        <f>VLOOKUP(B14,[2]Geant!$A$1:$Q$238,3,0)</f>
        <v>5.9502314814981671E-4</v>
      </c>
      <c r="F14" s="38"/>
      <c r="G14" s="34"/>
      <c r="H14" s="44"/>
      <c r="K14">
        <f>VLOOKUP($C14,'[1]Liste Inscrits'!$1:$1048576,5,0)</f>
        <v>12245843</v>
      </c>
    </row>
    <row r="15" spans="1:12" x14ac:dyDescent="0.2">
      <c r="A15" s="2">
        <v>14</v>
      </c>
      <c r="B15">
        <v>171</v>
      </c>
      <c r="C15" t="s">
        <v>547</v>
      </c>
      <c r="D15" t="str">
        <f>VLOOKUP($C15,'[1]Liste Inscrits'!$1:$1048576,4,0)</f>
        <v>NATIXIS</v>
      </c>
      <c r="E15" s="38">
        <f>VLOOKUP(B15,[2]Geant!$A$1:$Q$238,3,0)</f>
        <v>5.9594907407574524E-4</v>
      </c>
      <c r="F15" s="38"/>
      <c r="G15" s="34"/>
      <c r="H15" s="44"/>
      <c r="K15">
        <f>VLOOKUP($C15,'[1]Liste Inscrits'!$1:$1048576,5,0)</f>
        <v>13820294</v>
      </c>
    </row>
    <row r="16" spans="1:12" x14ac:dyDescent="0.2">
      <c r="A16" s="2">
        <v>15</v>
      </c>
      <c r="B16">
        <v>137</v>
      </c>
      <c r="C16" t="s">
        <v>476</v>
      </c>
      <c r="D16" t="str">
        <f>VLOOKUP($C16,'[1]Liste Inscrits'!$1:$1048576,4,0)</f>
        <v>CE Rhône Alpes</v>
      </c>
      <c r="E16" s="38">
        <f>VLOOKUP(B16,[2]Geant!$A$1:$Q$238,3,0)</f>
        <v>5.9722222222389695E-4</v>
      </c>
      <c r="F16" s="38"/>
      <c r="G16" s="34"/>
      <c r="H16" s="44"/>
      <c r="K16">
        <f>VLOOKUP($C16,'[1]Liste Inscrits'!$1:$1048576,5,0)</f>
        <v>11675023</v>
      </c>
    </row>
    <row r="17" spans="1:11" x14ac:dyDescent="0.2">
      <c r="A17" s="2">
        <v>16</v>
      </c>
      <c r="B17">
        <v>145</v>
      </c>
      <c r="C17" t="s">
        <v>764</v>
      </c>
      <c r="D17" t="str">
        <f>VLOOKUP($C17,'[1]Liste Inscrits'!$1:$1048576,4,0)</f>
        <v>CREDIT COOPERATIF</v>
      </c>
      <c r="E17" s="38">
        <f>VLOOKUP(B17,[2]Geant!$A$1:$Q$238,3,0)</f>
        <v>5.9884259259427187E-4</v>
      </c>
      <c r="F17" s="38"/>
      <c r="G17" s="34"/>
      <c r="H17" s="44"/>
      <c r="K17">
        <f>VLOOKUP($C17,'[1]Liste Inscrits'!$1:$1048576,5,0)</f>
        <v>11675143</v>
      </c>
    </row>
    <row r="18" spans="1:11" x14ac:dyDescent="0.2">
      <c r="A18" s="2">
        <v>17</v>
      </c>
      <c r="B18">
        <v>135</v>
      </c>
      <c r="C18" t="s">
        <v>532</v>
      </c>
      <c r="D18" t="str">
        <f>VLOOKUP($C18,'[1]Liste Inscrits'!$1:$1048576,4,0)</f>
        <v>CE Aquitaine Poitou Charentes</v>
      </c>
      <c r="E18" s="38">
        <f>VLOOKUP(B18,[2]Geant!$A$1:$Q$238,3,0)</f>
        <v>6.0254629629798596E-4</v>
      </c>
      <c r="F18" s="38"/>
      <c r="G18" s="34"/>
      <c r="H18" s="44"/>
      <c r="K18">
        <f>VLOOKUP($C18,'[1]Liste Inscrits'!$1:$1048576,5,0)</f>
        <v>11605809</v>
      </c>
    </row>
    <row r="19" spans="1:11" x14ac:dyDescent="0.2">
      <c r="A19" s="2">
        <v>18</v>
      </c>
      <c r="B19">
        <v>152</v>
      </c>
      <c r="C19" t="s">
        <v>440</v>
      </c>
      <c r="D19" t="str">
        <f>VLOOKUP($C19,'[1]Liste Inscrits'!$1:$1048576,4,0)</f>
        <v>BPCE SA</v>
      </c>
      <c r="E19" s="38">
        <f>VLOOKUP(B19,[2]Geant!$A$1:$Q$238,3,0)</f>
        <v>6.1435185185357462E-4</v>
      </c>
      <c r="F19" s="38"/>
      <c r="G19" s="34"/>
      <c r="H19" s="44"/>
      <c r="K19">
        <f>VLOOKUP($C19,'[1]Liste Inscrits'!$1:$1048576,5,0)</f>
        <v>13780175</v>
      </c>
    </row>
    <row r="20" spans="1:11" x14ac:dyDescent="0.2">
      <c r="A20" s="2">
        <v>19</v>
      </c>
      <c r="B20">
        <v>156</v>
      </c>
      <c r="C20" t="s">
        <v>544</v>
      </c>
      <c r="D20" t="str">
        <f>VLOOKUP($C20,'[1]Liste Inscrits'!$1:$1048576,4,0)</f>
        <v>CE Loire Drome Ardèche</v>
      </c>
      <c r="E20" s="38">
        <f>VLOOKUP(B20,[2]Geant!$A$1:$Q$238,3,0)</f>
        <v>6.1689814814987805E-4</v>
      </c>
      <c r="F20" s="38"/>
      <c r="G20" s="34"/>
      <c r="H20" s="44"/>
      <c r="K20">
        <f>VLOOKUP($C20,'[1]Liste Inscrits'!$1:$1048576,5,0)</f>
        <v>11604412</v>
      </c>
    </row>
    <row r="21" spans="1:11" x14ac:dyDescent="0.2">
      <c r="A21" s="2">
        <v>20</v>
      </c>
      <c r="B21">
        <v>154</v>
      </c>
      <c r="C21" t="s">
        <v>541</v>
      </c>
      <c r="D21" t="str">
        <f>VLOOKUP($C21,'[1]Liste Inscrits'!$1:$1048576,4,0)</f>
        <v>CREDIT COOPERATIF</v>
      </c>
      <c r="E21" s="38">
        <f>VLOOKUP(B21,[2]Geant!$A$1:$Q$238,3,0)</f>
        <v>6.1793981481654764E-4</v>
      </c>
      <c r="F21" s="38"/>
      <c r="G21" s="34"/>
      <c r="H21" s="44"/>
      <c r="K21">
        <f>VLOOKUP($C21,'[1]Liste Inscrits'!$1:$1048576,5,0)</f>
        <v>11675157</v>
      </c>
    </row>
    <row r="22" spans="1:11" x14ac:dyDescent="0.2">
      <c r="A22" s="2">
        <v>21</v>
      </c>
      <c r="B22">
        <v>158</v>
      </c>
      <c r="C22" t="s">
        <v>546</v>
      </c>
      <c r="D22" t="str">
        <f>VLOOKUP($C22,'[1]Liste Inscrits'!$1:$1048576,4,0)</f>
        <v>CREDIT COOPERATIF</v>
      </c>
      <c r="E22" s="38">
        <f>VLOOKUP(B22,[2]Geant!$A$1:$Q$238,3,0)</f>
        <v>6.2557870370545795E-4</v>
      </c>
      <c r="F22" s="38"/>
      <c r="G22" s="34"/>
      <c r="H22" s="44"/>
      <c r="K22">
        <f>VLOOKUP($C22,'[1]Liste Inscrits'!$1:$1048576,5,0)</f>
        <v>11675119</v>
      </c>
    </row>
    <row r="23" spans="1:11" x14ac:dyDescent="0.2">
      <c r="A23" s="2">
        <v>22</v>
      </c>
      <c r="B23">
        <v>149</v>
      </c>
      <c r="C23" t="s">
        <v>548</v>
      </c>
      <c r="D23" t="str">
        <f>VLOOKUP($C23,'[1]Liste Inscrits'!$1:$1048576,4,0)</f>
        <v>BP Alsace Lorraine Champagne</v>
      </c>
      <c r="E23" s="38">
        <f>VLOOKUP(B23,[2]Geant!$A$1:$Q$238,3,0)</f>
        <v>6.2986111111287737E-4</v>
      </c>
      <c r="F23" s="38"/>
      <c r="G23" s="34"/>
      <c r="H23" s="44"/>
      <c r="K23">
        <f>VLOOKUP($C23,'[1]Liste Inscrits'!$1:$1048576,5,0)</f>
        <v>13558935</v>
      </c>
    </row>
    <row r="24" spans="1:11" x14ac:dyDescent="0.2">
      <c r="A24" s="2">
        <v>23</v>
      </c>
      <c r="B24">
        <v>173</v>
      </c>
      <c r="C24" t="s">
        <v>779</v>
      </c>
      <c r="D24" t="str">
        <f>VLOOKUP($C24,'[1]Liste Inscrits'!$1:$1048576,4,0)</f>
        <v>CREDIT COOPERATIF</v>
      </c>
      <c r="E24" s="38">
        <f>VLOOKUP(B24,[2]Geant!$A$1:$Q$238,3,0)</f>
        <v>6.3217592592769867E-4</v>
      </c>
      <c r="F24" s="38"/>
      <c r="G24" s="34"/>
      <c r="H24" s="44"/>
      <c r="K24">
        <f>VLOOKUP($C24,'[1]Liste Inscrits'!$1:$1048576,5,0)</f>
        <v>15441592</v>
      </c>
    </row>
    <row r="25" spans="1:11" x14ac:dyDescent="0.2">
      <c r="A25" s="2">
        <v>24</v>
      </c>
      <c r="B25">
        <v>163</v>
      </c>
      <c r="C25" t="s">
        <v>771</v>
      </c>
      <c r="D25" t="str">
        <f>VLOOKUP($C25,'[1]Liste Inscrits'!$1:$1048576,4,0)</f>
        <v>BPCE SI</v>
      </c>
      <c r="E25" s="38">
        <f>VLOOKUP(B25,[2]Geant!$A$1:$Q$238,3,0)</f>
        <v>6.3321759259436826E-4</v>
      </c>
      <c r="F25" s="38"/>
      <c r="G25" s="34"/>
      <c r="H25" s="44"/>
      <c r="K25">
        <f>VLOOKUP($C25,'[1]Liste Inscrits'!$1:$1048576,5,0)</f>
        <v>15814958</v>
      </c>
    </row>
    <row r="26" spans="1:11" x14ac:dyDescent="0.2">
      <c r="A26" s="2">
        <v>25</v>
      </c>
      <c r="B26">
        <v>170</v>
      </c>
      <c r="C26" t="s">
        <v>777</v>
      </c>
      <c r="D26" t="str">
        <f>VLOOKUP($C26,'[1]Liste Inscrits'!$1:$1048576,4,0)</f>
        <v>BP Alsace Lorraine Champagne</v>
      </c>
      <c r="E26" s="38">
        <f>VLOOKUP(B26,[2]Geant!$A$1:$Q$238,3,0)</f>
        <v>6.4004629629809111E-4</v>
      </c>
      <c r="F26" s="38"/>
      <c r="G26" s="34"/>
      <c r="H26" s="44"/>
      <c r="K26">
        <f>VLOOKUP($C26,'[1]Liste Inscrits'!$1:$1048576,5,0)</f>
        <v>15893727</v>
      </c>
    </row>
    <row r="27" spans="1:11" x14ac:dyDescent="0.2">
      <c r="A27" s="2">
        <v>26</v>
      </c>
      <c r="B27">
        <v>151</v>
      </c>
      <c r="C27" t="s">
        <v>441</v>
      </c>
      <c r="D27" t="str">
        <f>VLOOKUP($C27,'[1]Liste Inscrits'!$1:$1048576,4,0)</f>
        <v>BPCE SA</v>
      </c>
      <c r="E27" s="38">
        <f>VLOOKUP(B27,[2]Geant!$A$1:$Q$238,3,0)</f>
        <v>6.4780092592774249E-4</v>
      </c>
      <c r="F27" s="38"/>
      <c r="G27" s="34"/>
      <c r="H27" s="44"/>
      <c r="K27">
        <f>VLOOKUP($C27,'[1]Liste Inscrits'!$1:$1048576,5,0)</f>
        <v>12245854</v>
      </c>
    </row>
    <row r="28" spans="1:11" x14ac:dyDescent="0.2">
      <c r="A28" s="2">
        <v>27</v>
      </c>
      <c r="B28">
        <v>144</v>
      </c>
      <c r="C28" t="s">
        <v>535</v>
      </c>
      <c r="D28" t="str">
        <f>VLOOKUP($C28,'[1]Liste Inscrits'!$1:$1048576,4,0)</f>
        <v>BPCE IT</v>
      </c>
      <c r="E28" s="38">
        <f>VLOOKUP(B28,[2]Geant!$A$1:$Q$238,3,0)</f>
        <v>6.5821759259443837E-4</v>
      </c>
      <c r="F28" s="38"/>
      <c r="G28" s="34"/>
      <c r="H28" s="44"/>
      <c r="K28">
        <f>VLOOKUP($C28,'[1]Liste Inscrits'!$1:$1048576,5,0)</f>
        <v>11610171</v>
      </c>
    </row>
    <row r="29" spans="1:11" x14ac:dyDescent="0.2">
      <c r="A29" s="2">
        <v>28</v>
      </c>
      <c r="B29">
        <v>155</v>
      </c>
      <c r="C29" t="s">
        <v>766</v>
      </c>
      <c r="D29" t="str">
        <f>VLOOKUP($C29,'[1]Liste Inscrits'!$1:$1048576,4,0)</f>
        <v>CE Provence Alpes Corse</v>
      </c>
      <c r="E29" s="38">
        <f>VLOOKUP(B29,[2]Geant!$A$1:$Q$238,3,0)</f>
        <v>6.7476851852041071E-4</v>
      </c>
      <c r="F29" s="38"/>
      <c r="G29" s="34"/>
      <c r="H29" s="44"/>
      <c r="K29">
        <f>VLOOKUP($C29,'[1]Liste Inscrits'!$1:$1048576,5,0)</f>
        <v>11625161</v>
      </c>
    </row>
    <row r="30" spans="1:11" x14ac:dyDescent="0.2">
      <c r="A30" s="2">
        <v>29</v>
      </c>
      <c r="B30">
        <v>148</v>
      </c>
      <c r="C30" t="s">
        <v>765</v>
      </c>
      <c r="D30" t="str">
        <f>VLOOKUP($C30,'[1]Liste Inscrits'!$1:$1048576,4,0)</f>
        <v>BP Alsace Lorraine Champagne</v>
      </c>
      <c r="E30" s="38">
        <f>VLOOKUP(B30,[2]Geant!$A$1:$Q$238,3,0)</f>
        <v>6.8217592592783888E-4</v>
      </c>
      <c r="F30" s="38"/>
      <c r="G30" s="34"/>
      <c r="H30" s="44"/>
      <c r="K30">
        <f>VLOOKUP($C30,'[1]Liste Inscrits'!$1:$1048576,5,0)</f>
        <v>12657039</v>
      </c>
    </row>
    <row r="31" spans="1:11" x14ac:dyDescent="0.2">
      <c r="A31" s="2">
        <v>30</v>
      </c>
      <c r="B31">
        <v>167</v>
      </c>
      <c r="C31" t="s">
        <v>775</v>
      </c>
      <c r="D31" t="str">
        <f>VLOOKUP($C31,'[1]Liste Inscrits'!$1:$1048576,4,0)</f>
        <v>CE Loire Centre</v>
      </c>
      <c r="E31" s="38">
        <f>VLOOKUP(B31,[2]Geant!$A$1:$Q$238,3,0)</f>
        <v>7.2627314815018476E-4</v>
      </c>
      <c r="F31" s="38"/>
      <c r="G31" s="34"/>
      <c r="H31" s="44"/>
      <c r="K31">
        <f>VLOOKUP($C31,'[1]Liste Inscrits'!$1:$1048576,5,0)</f>
        <v>15848467</v>
      </c>
    </row>
    <row r="32" spans="1:11" x14ac:dyDescent="0.2">
      <c r="A32" s="2">
        <v>31</v>
      </c>
      <c r="B32">
        <v>160</v>
      </c>
      <c r="C32" t="s">
        <v>768</v>
      </c>
      <c r="D32" t="str">
        <f>VLOOKUP($C32,'[1]Liste Inscrits'!$1:$1048576,4,0)</f>
        <v>CE Loire Drome Ardèche</v>
      </c>
      <c r="E32" s="38">
        <f>VLOOKUP(B32,[2]Geant!$A$1:$Q$238,3,0)</f>
        <v>7.4421296296504989E-4</v>
      </c>
      <c r="F32" s="38"/>
      <c r="G32" s="34"/>
      <c r="H32" s="44"/>
      <c r="K32">
        <f>VLOOKUP($C32,'[1]Liste Inscrits'!$1:$1048576,5,0)</f>
        <v>13224179</v>
      </c>
    </row>
    <row r="33" spans="1:11" x14ac:dyDescent="0.2">
      <c r="A33" s="2">
        <v>32</v>
      </c>
      <c r="B33">
        <v>159</v>
      </c>
      <c r="C33" t="s">
        <v>767</v>
      </c>
      <c r="D33" t="str">
        <f>VLOOKUP($C33,'[1]Liste Inscrits'!$1:$1048576,4,0)</f>
        <v>BPCE IT</v>
      </c>
      <c r="E33" s="38">
        <f>VLOOKUP(B33,[2]Geant!$A$1:$Q$238,3,0)</f>
        <v>8.3159722222455419E-4</v>
      </c>
      <c r="F33" s="38"/>
      <c r="G33" s="34"/>
      <c r="H33" s="44"/>
      <c r="K33">
        <f>VLOOKUP($C33,'[1]Liste Inscrits'!$1:$1048576,5,0)</f>
        <v>11610229</v>
      </c>
    </row>
    <row r="34" spans="1:11" x14ac:dyDescent="0.2">
      <c r="A34" s="2">
        <v>33</v>
      </c>
      <c r="B34">
        <v>172</v>
      </c>
      <c r="C34" t="s">
        <v>778</v>
      </c>
      <c r="D34" t="str">
        <f>VLOOKUP($C34,'[1]Liste Inscrits'!$1:$1048576,4,0)</f>
        <v>CE Aquitaine Poitou Charentes</v>
      </c>
      <c r="E34" s="38">
        <f>VLOOKUP(B34,[2]Geant!$A$1:$Q$238,3,0)</f>
        <v>8.5914351852092773E-4</v>
      </c>
      <c r="F34" s="38"/>
      <c r="G34" s="34"/>
      <c r="H34" s="44"/>
      <c r="K34">
        <f>VLOOKUP($C34,'[1]Liste Inscrits'!$1:$1048576,5,0)</f>
        <v>14944517</v>
      </c>
    </row>
    <row r="35" spans="1:11" x14ac:dyDescent="0.2">
      <c r="A35" s="2">
        <v>34</v>
      </c>
      <c r="B35">
        <v>161</v>
      </c>
      <c r="C35" t="s">
        <v>769</v>
      </c>
      <c r="D35" t="str">
        <f>VLOOKUP($C35,'[1]Liste Inscrits'!$1:$1048576,4,0)</f>
        <v>CE Loire Drome Ardèche</v>
      </c>
      <c r="E35" s="38">
        <f>VLOOKUP(B35,[2]Geant!$A$1:$Q$238,3,0)</f>
        <v>8.7615740740986433E-4</v>
      </c>
      <c r="F35" s="38"/>
      <c r="G35" s="34"/>
      <c r="H35" s="44"/>
      <c r="K35">
        <f>VLOOKUP($C35,'[1]Liste Inscrits'!$1:$1048576,5,0)</f>
        <v>13619789</v>
      </c>
    </row>
    <row r="36" spans="1:11" x14ac:dyDescent="0.2">
      <c r="A36" s="2">
        <v>35</v>
      </c>
      <c r="B36">
        <v>166</v>
      </c>
      <c r="C36" t="s">
        <v>774</v>
      </c>
      <c r="D36" t="str">
        <f>VLOOKUP($C36,'[1]Liste Inscrits'!$1:$1048576,4,0)</f>
        <v>CE Bretagne Pays de Loire</v>
      </c>
      <c r="E36" s="38">
        <f>VLOOKUP(B36,[2]Geant!$A$1:$Q$238,3,0)</f>
        <v>1.1209490740772174E-3</v>
      </c>
      <c r="F36" s="38"/>
      <c r="G36" s="34"/>
      <c r="H36" s="44"/>
      <c r="K36">
        <f>VLOOKUP($C36,'[1]Liste Inscrits'!$1:$1048576,5,0)</f>
        <v>15923940</v>
      </c>
    </row>
    <row r="37" spans="1:11" x14ac:dyDescent="0.2">
      <c r="A37" s="2">
        <v>36</v>
      </c>
      <c r="B37">
        <v>162</v>
      </c>
      <c r="C37" t="s">
        <v>770</v>
      </c>
      <c r="D37" t="str">
        <f>VLOOKUP($C37,'[1]Liste Inscrits'!$1:$1048576,4,0)</f>
        <v>CE Bretagne Pays de Loire</v>
      </c>
      <c r="E37" s="38">
        <f>VLOOKUP(B37,[2]Geant!$A$1:$Q$238,3,0)</f>
        <v>1.4149305555595233E-3</v>
      </c>
      <c r="F37" s="38"/>
      <c r="G37" s="34"/>
      <c r="H37" s="44"/>
      <c r="K37">
        <f>VLOOKUP($C37,'[1]Liste Inscrits'!$1:$1048576,5,0)</f>
        <v>15448818</v>
      </c>
    </row>
    <row r="38" spans="1:11" x14ac:dyDescent="0.2">
      <c r="B38">
        <v>132</v>
      </c>
      <c r="C38" t="s">
        <v>537</v>
      </c>
      <c r="D38" t="str">
        <f>VLOOKUP($C38,'[1]Liste Inscrits'!$1:$1048576,4,0)</f>
        <v>CREDIT COOPERATIF</v>
      </c>
      <c r="E38" s="38" t="str">
        <f>VLOOKUP(B38,[2]Geant!$A$1:$Q$238,3,0)</f>
        <v>Abd</v>
      </c>
      <c r="F38" s="38"/>
      <c r="G38" s="34"/>
      <c r="H38" s="44"/>
      <c r="K38">
        <f>VLOOKUP($C38,'[1]Liste Inscrits'!$1:$1048576,5,0)</f>
        <v>11675151</v>
      </c>
    </row>
    <row r="39" spans="1:11" x14ac:dyDescent="0.2">
      <c r="B39">
        <v>139</v>
      </c>
      <c r="C39" t="s">
        <v>558</v>
      </c>
      <c r="D39" t="str">
        <f>VLOOKUP($C39,'[1]Liste Inscrits'!$1:$1048576,4,0)</f>
        <v>BPCE SA</v>
      </c>
      <c r="E39" s="38" t="str">
        <f>VLOOKUP(B39,[2]Geant!$A$1:$Q$238,3,0)</f>
        <v>Abs</v>
      </c>
      <c r="F39" s="38"/>
      <c r="G39" s="34"/>
      <c r="H39" s="44"/>
      <c r="K39">
        <f>VLOOKUP($C39,'[1]Liste Inscrits'!$1:$1048576,5,0)</f>
        <v>12259154</v>
      </c>
    </row>
    <row r="40" spans="1:11" x14ac:dyDescent="0.2">
      <c r="B40">
        <v>146</v>
      </c>
      <c r="C40" t="s">
        <v>665</v>
      </c>
      <c r="D40" t="str">
        <f>VLOOKUP($C40,'[1]Liste Inscrits'!$1:$1048576,4,0)</f>
        <v>CE Bourgogne Franche-Comté</v>
      </c>
      <c r="E40" s="38" t="str">
        <f>VLOOKUP(B40,[2]Geant!$A$1:$Q$238,3,0)</f>
        <v>Abs</v>
      </c>
      <c r="F40" s="38"/>
      <c r="G40" s="34"/>
      <c r="H40" s="44"/>
      <c r="K40">
        <f>VLOOKUP($C40,'[1]Liste Inscrits'!$1:$1048576,5,0)</f>
        <v>11674258</v>
      </c>
    </row>
    <row r="41" spans="1:11" x14ac:dyDescent="0.2">
      <c r="B41">
        <v>147</v>
      </c>
      <c r="C41" t="s">
        <v>543</v>
      </c>
      <c r="D41" t="str">
        <f>VLOOKUP($C41,'[1]Liste Inscrits'!$1:$1048576,4,0)</f>
        <v>BP Alsace Lorraine Champagne</v>
      </c>
      <c r="E41" s="38" t="str">
        <f>VLOOKUP(B41,[2]Geant!$A$1:$Q$238,3,0)</f>
        <v>Abs</v>
      </c>
      <c r="F41" s="38"/>
      <c r="G41" s="34"/>
      <c r="H41" s="44"/>
      <c r="K41">
        <f>VLOOKUP($C41,'[1]Liste Inscrits'!$1:$1048576,5,0)</f>
        <v>11609851</v>
      </c>
    </row>
    <row r="42" spans="1:11" x14ac:dyDescent="0.2">
      <c r="B42">
        <v>157</v>
      </c>
      <c r="C42" t="s">
        <v>451</v>
      </c>
      <c r="D42" t="str">
        <f>VLOOKUP($C42,'[1]Liste Inscrits'!$1:$1048576,4,0)</f>
        <v>CE Provence Alpes Corse</v>
      </c>
      <c r="E42" s="38" t="str">
        <f>VLOOKUP(B42,[2]Geant!$A$1:$Q$238,3,0)</f>
        <v>Abs</v>
      </c>
      <c r="F42" s="38"/>
      <c r="G42" s="34"/>
      <c r="H42" s="44"/>
      <c r="K42">
        <f>VLOOKUP($C42,'[1]Liste Inscrits'!$1:$1048576,5,0)</f>
        <v>11619230</v>
      </c>
    </row>
    <row r="43" spans="1:11" x14ac:dyDescent="0.2">
      <c r="B43">
        <v>169</v>
      </c>
      <c r="C43" t="s">
        <v>776</v>
      </c>
      <c r="D43" t="str">
        <f>VLOOKUP($C43,'[1]Liste Inscrits'!$1:$1048576,4,0)</f>
        <v>BP Auvergne Rhône Alpes</v>
      </c>
      <c r="E43" s="38" t="str">
        <f>VLOOKUP(B43,[2]Geant!$A$1:$Q$238,3,0)</f>
        <v>Dsq</v>
      </c>
      <c r="F43" s="38"/>
      <c r="G43" s="34"/>
      <c r="H43" s="44"/>
      <c r="K43">
        <f>VLOOKUP($C43,'[1]Liste Inscrits'!$1:$1048576,5,0)</f>
        <v>15864573</v>
      </c>
    </row>
    <row r="44" spans="1:11" x14ac:dyDescent="0.2">
      <c r="B44"/>
      <c r="C44"/>
      <c r="D44"/>
      <c r="E44" s="38"/>
      <c r="F44" s="38"/>
      <c r="G44" s="34"/>
      <c r="H44" s="44"/>
    </row>
    <row r="45" spans="1:11" x14ac:dyDescent="0.2">
      <c r="B45"/>
      <c r="C45"/>
      <c r="D45"/>
      <c r="E45" s="38"/>
      <c r="F45" s="38"/>
      <c r="G45" s="34"/>
      <c r="H45" s="44"/>
    </row>
    <row r="46" spans="1:11" x14ac:dyDescent="0.2">
      <c r="B46"/>
      <c r="C46"/>
      <c r="D46"/>
      <c r="E46" s="38"/>
      <c r="F46" s="38"/>
      <c r="G46" s="34"/>
      <c r="H46" s="44"/>
    </row>
    <row r="47" spans="1:11" x14ac:dyDescent="0.2">
      <c r="B47"/>
      <c r="C47"/>
      <c r="D47"/>
      <c r="E47" s="38"/>
      <c r="F47" s="38"/>
      <c r="G47" s="34"/>
      <c r="H47" s="44"/>
    </row>
    <row r="48" spans="1:11" x14ac:dyDescent="0.2">
      <c r="B48"/>
      <c r="C48"/>
      <c r="D48"/>
      <c r="E48" s="38"/>
      <c r="F48" s="38"/>
      <c r="G48" s="34"/>
      <c r="H48" s="44"/>
    </row>
    <row r="49" spans="2:8" x14ac:dyDescent="0.2">
      <c r="B49"/>
      <c r="C49"/>
      <c r="D49"/>
      <c r="E49" s="38"/>
      <c r="F49" s="38"/>
      <c r="G49" s="34"/>
      <c r="H49" s="44"/>
    </row>
  </sheetData>
  <sortState xmlns:xlrd2="http://schemas.microsoft.com/office/spreadsheetml/2017/richdata2" ref="A2:L51">
    <sortCondition ref="A2"/>
  </sortState>
  <printOptions horizontalCentered="1" gridLines="1" gridLinesSet="0"/>
  <pageMargins left="0" right="0.39370078740157483" top="0.78740157480314965" bottom="0.39370078740157483" header="0" footer="0"/>
  <pageSetup paperSize="9" scale="90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413">
    <tabColor theme="3" tint="0.79998168889431442"/>
    <pageSetUpPr fitToPage="1"/>
  </sheetPr>
  <dimension ref="A1:L49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1" customWidth="1"/>
    <col min="2" max="2" width="8.6640625" style="22" customWidth="1"/>
    <col min="3" max="3" width="30.6640625" style="22" customWidth="1"/>
    <col min="4" max="4" width="26" style="22" customWidth="1"/>
    <col min="5" max="7" width="13.5" style="23" customWidth="1"/>
    <col min="8" max="10" width="12" style="22"/>
    <col min="13" max="16384" width="12" style="22"/>
  </cols>
  <sheetData>
    <row r="1" spans="1:12" s="19" customFormat="1" x14ac:dyDescent="0.2">
      <c r="A1" s="19" t="s">
        <v>0</v>
      </c>
      <c r="B1" s="19" t="s">
        <v>3</v>
      </c>
      <c r="C1" s="19" t="s">
        <v>4</v>
      </c>
      <c r="D1" s="19" t="s">
        <v>1</v>
      </c>
      <c r="E1" s="20" t="s">
        <v>6</v>
      </c>
      <c r="F1" s="20" t="s">
        <v>7</v>
      </c>
      <c r="G1" s="20" t="s">
        <v>8</v>
      </c>
      <c r="K1" s="27" t="s">
        <v>431</v>
      </c>
      <c r="L1" s="27"/>
    </row>
    <row r="2" spans="1:12" x14ac:dyDescent="0.2">
      <c r="A2" s="21">
        <v>1</v>
      </c>
      <c r="B2">
        <v>164</v>
      </c>
      <c r="C2" t="s">
        <v>772</v>
      </c>
      <c r="D2" t="s">
        <v>417</v>
      </c>
      <c r="E2" s="23">
        <v>1.2739583333369058E-3</v>
      </c>
      <c r="F2" s="23">
        <v>6.3622685185363596E-4</v>
      </c>
      <c r="G2" s="23">
        <v>6.3773148148326981E-4</v>
      </c>
      <c r="K2">
        <v>15864899</v>
      </c>
    </row>
    <row r="3" spans="1:12" x14ac:dyDescent="0.2">
      <c r="A3" s="21">
        <v>2</v>
      </c>
      <c r="B3">
        <v>140</v>
      </c>
      <c r="C3" t="s">
        <v>459</v>
      </c>
      <c r="D3" t="s">
        <v>417</v>
      </c>
      <c r="E3" s="23">
        <v>1.3030092592629132E-3</v>
      </c>
      <c r="F3" s="23">
        <v>6.4849537037218888E-4</v>
      </c>
      <c r="G3" s="23">
        <v>6.5451388889072428E-4</v>
      </c>
      <c r="K3">
        <v>11609937</v>
      </c>
    </row>
    <row r="4" spans="1:12" x14ac:dyDescent="0.2">
      <c r="A4" s="21">
        <v>3</v>
      </c>
      <c r="B4">
        <v>133</v>
      </c>
      <c r="C4" t="s">
        <v>730</v>
      </c>
      <c r="D4" t="s">
        <v>211</v>
      </c>
      <c r="E4" s="23">
        <v>1.3157407407444303E-3</v>
      </c>
      <c r="F4" s="23">
        <v>6.5879629629814369E-4</v>
      </c>
      <c r="G4" s="23">
        <v>6.5694444444628665E-4</v>
      </c>
      <c r="K4">
        <v>13736403</v>
      </c>
    </row>
    <row r="5" spans="1:12" x14ac:dyDescent="0.2">
      <c r="A5" s="21">
        <v>4</v>
      </c>
      <c r="B5">
        <v>136</v>
      </c>
      <c r="C5" t="s">
        <v>536</v>
      </c>
      <c r="D5" t="s">
        <v>210</v>
      </c>
      <c r="E5" s="23">
        <v>1.3814814814853554E-3</v>
      </c>
      <c r="F5" s="23">
        <v>6.8564814815007084E-4</v>
      </c>
      <c r="G5" s="23">
        <v>6.9583333333528459E-4</v>
      </c>
      <c r="K5">
        <v>11605827</v>
      </c>
    </row>
    <row r="6" spans="1:12" x14ac:dyDescent="0.2">
      <c r="A6" s="21">
        <v>5</v>
      </c>
      <c r="B6">
        <v>138</v>
      </c>
      <c r="C6" t="s">
        <v>538</v>
      </c>
      <c r="D6" t="s">
        <v>210</v>
      </c>
      <c r="E6" s="23">
        <v>1.4142361111150769E-3</v>
      </c>
      <c r="F6" s="23">
        <v>6.9953703703899868E-4</v>
      </c>
      <c r="G6" s="23">
        <v>7.1469907407607823E-4</v>
      </c>
      <c r="K6">
        <v>11605743</v>
      </c>
    </row>
    <row r="7" spans="1:12" x14ac:dyDescent="0.2">
      <c r="A7" s="21">
        <v>6</v>
      </c>
      <c r="B7">
        <v>137</v>
      </c>
      <c r="C7" t="s">
        <v>476</v>
      </c>
      <c r="D7" t="s">
        <v>211</v>
      </c>
      <c r="E7" s="23">
        <v>1.4361111111151383E-3</v>
      </c>
      <c r="F7" s="23">
        <v>7.0543981481679301E-4</v>
      </c>
      <c r="G7" s="23">
        <v>7.3067129629834525E-4</v>
      </c>
      <c r="K7">
        <v>11675023</v>
      </c>
    </row>
    <row r="8" spans="1:12" x14ac:dyDescent="0.2">
      <c r="A8" s="21">
        <v>7</v>
      </c>
      <c r="B8">
        <v>134</v>
      </c>
      <c r="C8" t="s">
        <v>533</v>
      </c>
      <c r="D8" t="s">
        <v>420</v>
      </c>
      <c r="E8" s="23">
        <v>1.4517361111151821E-3</v>
      </c>
      <c r="F8" s="23">
        <v>7.2604166666870263E-4</v>
      </c>
      <c r="G8" s="23">
        <v>7.2569444444647944E-4</v>
      </c>
      <c r="K8">
        <v>11627960</v>
      </c>
    </row>
    <row r="9" spans="1:12" x14ac:dyDescent="0.2">
      <c r="A9" s="21">
        <v>8</v>
      </c>
      <c r="B9">
        <v>142</v>
      </c>
      <c r="C9" t="s">
        <v>539</v>
      </c>
      <c r="D9" t="s">
        <v>406</v>
      </c>
      <c r="E9" s="23">
        <v>1.4598379629670566E-3</v>
      </c>
      <c r="F9" s="23">
        <v>7.3425925926131827E-4</v>
      </c>
      <c r="G9" s="23">
        <v>7.2557870370573837E-4</v>
      </c>
      <c r="K9">
        <v>11675329</v>
      </c>
    </row>
    <row r="10" spans="1:12" x14ac:dyDescent="0.2">
      <c r="A10" s="21">
        <v>9</v>
      </c>
      <c r="B10">
        <v>141</v>
      </c>
      <c r="C10" t="s">
        <v>461</v>
      </c>
      <c r="D10" t="s">
        <v>165</v>
      </c>
      <c r="E10" s="23">
        <v>1.462268518522619E-3</v>
      </c>
      <c r="F10" s="23">
        <v>7.4745370370579971E-4</v>
      </c>
      <c r="G10" s="23">
        <v>7.148148148168193E-4</v>
      </c>
      <c r="K10">
        <v>11605984</v>
      </c>
    </row>
    <row r="11" spans="1:12" x14ac:dyDescent="0.2">
      <c r="A11" s="21">
        <v>10</v>
      </c>
      <c r="B11">
        <v>165</v>
      </c>
      <c r="C11" t="s">
        <v>773</v>
      </c>
      <c r="D11" t="s">
        <v>162</v>
      </c>
      <c r="E11" s="23">
        <v>1.4652777777818867E-3</v>
      </c>
      <c r="F11" s="23">
        <v>6.7615740740930349E-4</v>
      </c>
      <c r="G11" s="23">
        <v>7.8912037037258322E-4</v>
      </c>
      <c r="K11">
        <v>11674507</v>
      </c>
    </row>
    <row r="12" spans="1:12" x14ac:dyDescent="0.2">
      <c r="A12" s="21">
        <v>11</v>
      </c>
      <c r="B12">
        <v>135</v>
      </c>
      <c r="C12" t="s">
        <v>532</v>
      </c>
      <c r="D12" t="s">
        <v>210</v>
      </c>
      <c r="E12" s="23">
        <v>1.4914351851893675E-3</v>
      </c>
      <c r="F12" s="23">
        <v>7.4421296296504989E-4</v>
      </c>
      <c r="G12" s="23">
        <v>7.4722222222431758E-4</v>
      </c>
      <c r="K12">
        <v>11605809</v>
      </c>
    </row>
    <row r="13" spans="1:12" x14ac:dyDescent="0.2">
      <c r="A13" s="21">
        <v>12</v>
      </c>
      <c r="B13">
        <v>131</v>
      </c>
      <c r="C13" t="s">
        <v>545</v>
      </c>
      <c r="D13" t="s">
        <v>486</v>
      </c>
      <c r="E13" s="23">
        <v>1.4946759259301173E-3</v>
      </c>
      <c r="F13" s="23">
        <v>7.2928240740945246E-4</v>
      </c>
      <c r="G13" s="23">
        <v>7.6539351852066484E-4</v>
      </c>
      <c r="K13">
        <v>12245823</v>
      </c>
    </row>
    <row r="14" spans="1:12" x14ac:dyDescent="0.2">
      <c r="A14" s="21">
        <v>13</v>
      </c>
      <c r="B14">
        <v>132</v>
      </c>
      <c r="C14" t="s">
        <v>537</v>
      </c>
      <c r="D14" t="s">
        <v>422</v>
      </c>
      <c r="E14" s="23">
        <v>1.4965277777819743E-3</v>
      </c>
      <c r="F14" s="23">
        <v>7.3738425926132703E-4</v>
      </c>
      <c r="G14" s="23">
        <v>7.5914351852064731E-4</v>
      </c>
      <c r="K14">
        <v>11675151</v>
      </c>
    </row>
    <row r="15" spans="1:12" x14ac:dyDescent="0.2">
      <c r="A15" s="21">
        <v>14</v>
      </c>
      <c r="B15">
        <v>154</v>
      </c>
      <c r="C15" t="s">
        <v>541</v>
      </c>
      <c r="D15" t="s">
        <v>422</v>
      </c>
      <c r="E15" s="23">
        <v>1.5434027777821058E-3</v>
      </c>
      <c r="F15" s="23">
        <v>7.8425925926145848E-4</v>
      </c>
      <c r="G15" s="23">
        <v>7.5914351852064731E-4</v>
      </c>
      <c r="K15">
        <v>11675157</v>
      </c>
    </row>
    <row r="16" spans="1:12" x14ac:dyDescent="0.2">
      <c r="A16" s="21">
        <v>15</v>
      </c>
      <c r="B16">
        <v>144</v>
      </c>
      <c r="C16" t="s">
        <v>535</v>
      </c>
      <c r="D16" t="s">
        <v>409</v>
      </c>
      <c r="E16" s="23">
        <v>1.5584490740784443E-3</v>
      </c>
      <c r="F16" s="23">
        <v>7.9618055555778821E-4</v>
      </c>
      <c r="G16" s="23">
        <v>7.6226851852065607E-4</v>
      </c>
      <c r="K16">
        <v>11610171</v>
      </c>
    </row>
    <row r="17" spans="1:11" x14ac:dyDescent="0.2">
      <c r="A17" s="21">
        <v>16</v>
      </c>
      <c r="B17">
        <v>171</v>
      </c>
      <c r="C17" t="s">
        <v>547</v>
      </c>
      <c r="D17" t="s">
        <v>32</v>
      </c>
      <c r="E17" s="23">
        <v>1.586342592597041E-3</v>
      </c>
      <c r="F17" s="23">
        <v>8.1168981481709096E-4</v>
      </c>
      <c r="G17" s="23">
        <v>7.7465277777995006E-4</v>
      </c>
      <c r="K17">
        <v>13820294</v>
      </c>
    </row>
    <row r="18" spans="1:11" x14ac:dyDescent="0.2">
      <c r="A18" s="21">
        <v>17</v>
      </c>
      <c r="B18">
        <v>151</v>
      </c>
      <c r="C18" t="s">
        <v>441</v>
      </c>
      <c r="D18" t="s">
        <v>486</v>
      </c>
      <c r="E18" s="23">
        <v>1.6002314814859689E-3</v>
      </c>
      <c r="F18" s="23">
        <v>7.9884259259483271E-4</v>
      </c>
      <c r="G18" s="23">
        <v>8.0138888889113614E-4</v>
      </c>
      <c r="K18">
        <v>12245854</v>
      </c>
    </row>
    <row r="19" spans="1:11" x14ac:dyDescent="0.2">
      <c r="A19" s="21">
        <v>18</v>
      </c>
      <c r="B19">
        <v>145</v>
      </c>
      <c r="C19" t="s">
        <v>764</v>
      </c>
      <c r="D19" t="s">
        <v>422</v>
      </c>
      <c r="E19" s="23">
        <v>1.6072916666711738E-3</v>
      </c>
      <c r="F19" s="23">
        <v>7.991898148170559E-4</v>
      </c>
      <c r="G19" s="23">
        <v>8.0810185185411793E-4</v>
      </c>
      <c r="K19">
        <v>11675143</v>
      </c>
    </row>
    <row r="20" spans="1:11" x14ac:dyDescent="0.2">
      <c r="A20" s="21">
        <v>19</v>
      </c>
      <c r="B20">
        <v>143</v>
      </c>
      <c r="C20" t="s">
        <v>534</v>
      </c>
      <c r="D20" t="s">
        <v>426</v>
      </c>
      <c r="E20" s="23">
        <v>1.6314814814860565E-3</v>
      </c>
      <c r="F20" s="23">
        <v>8.0393518518743958E-4</v>
      </c>
      <c r="G20" s="23">
        <v>8.275462962986169E-4</v>
      </c>
      <c r="K20">
        <v>11632645</v>
      </c>
    </row>
    <row r="21" spans="1:11" x14ac:dyDescent="0.2">
      <c r="A21" s="21">
        <v>20</v>
      </c>
      <c r="B21">
        <v>156</v>
      </c>
      <c r="C21" t="s">
        <v>544</v>
      </c>
      <c r="D21" t="s">
        <v>169</v>
      </c>
      <c r="E21" s="23">
        <v>1.6549768518564927E-3</v>
      </c>
      <c r="F21" s="23">
        <v>8.3912037037272343E-4</v>
      </c>
      <c r="G21" s="23">
        <v>8.1585648148376931E-4</v>
      </c>
      <c r="K21">
        <v>11604412</v>
      </c>
    </row>
    <row r="22" spans="1:11" x14ac:dyDescent="0.2">
      <c r="A22" s="21">
        <v>21</v>
      </c>
      <c r="B22">
        <v>169</v>
      </c>
      <c r="C22" t="s">
        <v>776</v>
      </c>
      <c r="D22" t="s">
        <v>417</v>
      </c>
      <c r="E22" s="23">
        <v>1.6552083333379749E-3</v>
      </c>
      <c r="F22" s="23">
        <v>8.4201388889125007E-4</v>
      </c>
      <c r="G22" s="23">
        <v>8.1319444444672481E-4</v>
      </c>
      <c r="K22">
        <v>15864573</v>
      </c>
    </row>
    <row r="23" spans="1:11" x14ac:dyDescent="0.2">
      <c r="A23" s="21">
        <v>22</v>
      </c>
      <c r="B23">
        <v>152</v>
      </c>
      <c r="C23" t="s">
        <v>440</v>
      </c>
      <c r="D23" t="s">
        <v>486</v>
      </c>
      <c r="E23" s="23">
        <v>1.65902777778243E-3</v>
      </c>
      <c r="F23" s="23">
        <v>8.3854166666901811E-4</v>
      </c>
      <c r="G23" s="23">
        <v>8.2048611111341192E-4</v>
      </c>
      <c r="K23">
        <v>13780175</v>
      </c>
    </row>
    <row r="24" spans="1:11" x14ac:dyDescent="0.2">
      <c r="A24" s="21">
        <v>23</v>
      </c>
      <c r="B24">
        <v>150</v>
      </c>
      <c r="C24" t="s">
        <v>542</v>
      </c>
      <c r="D24" t="s">
        <v>32</v>
      </c>
      <c r="E24" s="23">
        <v>1.6729166666713579E-3</v>
      </c>
      <c r="F24" s="23">
        <v>8.6006944444685625E-4</v>
      </c>
      <c r="G24" s="23">
        <v>8.1284722222450161E-4</v>
      </c>
      <c r="K24">
        <v>13820774</v>
      </c>
    </row>
    <row r="25" spans="1:11" x14ac:dyDescent="0.2">
      <c r="A25" s="21">
        <v>24</v>
      </c>
      <c r="B25">
        <v>170</v>
      </c>
      <c r="C25" t="s">
        <v>777</v>
      </c>
      <c r="D25" t="s">
        <v>405</v>
      </c>
      <c r="E25" s="23">
        <v>1.6841435185232412E-3</v>
      </c>
      <c r="F25" s="23">
        <v>8.6296296296538288E-4</v>
      </c>
      <c r="G25" s="23">
        <v>8.2118055555785831E-4</v>
      </c>
      <c r="K25">
        <v>15893727</v>
      </c>
    </row>
    <row r="26" spans="1:11" x14ac:dyDescent="0.2">
      <c r="A26" s="21">
        <v>25</v>
      </c>
      <c r="B26">
        <v>173</v>
      </c>
      <c r="C26" t="s">
        <v>779</v>
      </c>
      <c r="D26" t="s">
        <v>422</v>
      </c>
      <c r="E26" s="23">
        <v>1.703240740745517E-3</v>
      </c>
      <c r="F26" s="23">
        <v>8.6585648148390952E-4</v>
      </c>
      <c r="G26" s="23">
        <v>8.3738425926160745E-4</v>
      </c>
      <c r="K26">
        <v>15441592</v>
      </c>
    </row>
    <row r="27" spans="1:11" x14ac:dyDescent="0.2">
      <c r="A27" s="46">
        <v>26</v>
      </c>
      <c r="B27">
        <v>163</v>
      </c>
      <c r="C27" t="s">
        <v>771</v>
      </c>
      <c r="D27" t="s">
        <v>421</v>
      </c>
      <c r="E27" s="23">
        <v>1.7348379629678278E-3</v>
      </c>
      <c r="F27" s="23">
        <v>8.3171296296529525E-4</v>
      </c>
      <c r="G27" s="23">
        <v>9.0312500000253254E-4</v>
      </c>
      <c r="K27">
        <v>15814958</v>
      </c>
    </row>
    <row r="28" spans="1:11" x14ac:dyDescent="0.2">
      <c r="A28" s="21">
        <v>27</v>
      </c>
      <c r="B28">
        <v>158</v>
      </c>
      <c r="C28" t="s">
        <v>546</v>
      </c>
      <c r="D28" t="s">
        <v>422</v>
      </c>
      <c r="E28" s="23">
        <v>1.7680555555605135E-3</v>
      </c>
      <c r="F28" s="23">
        <v>8.8807870370619406E-4</v>
      </c>
      <c r="G28" s="23">
        <v>8.7997685185431948E-4</v>
      </c>
      <c r="K28">
        <v>11675119</v>
      </c>
    </row>
    <row r="29" spans="1:11" x14ac:dyDescent="0.2">
      <c r="A29" s="21">
        <v>28</v>
      </c>
      <c r="B29">
        <v>149</v>
      </c>
      <c r="C29" t="s">
        <v>548</v>
      </c>
      <c r="D29" t="s">
        <v>405</v>
      </c>
      <c r="E29" s="23">
        <v>1.7681712963012546E-3</v>
      </c>
      <c r="F29" s="23">
        <v>8.7233796296540917E-4</v>
      </c>
      <c r="G29" s="23">
        <v>8.9583333333584543E-4</v>
      </c>
      <c r="K29">
        <v>13558935</v>
      </c>
    </row>
    <row r="30" spans="1:11" x14ac:dyDescent="0.2">
      <c r="A30" s="21">
        <v>29</v>
      </c>
      <c r="B30">
        <v>155</v>
      </c>
      <c r="C30" t="s">
        <v>766</v>
      </c>
      <c r="D30" t="s">
        <v>167</v>
      </c>
      <c r="E30" s="23">
        <v>1.7842592592642627E-3</v>
      </c>
      <c r="F30" s="23">
        <v>9.0104166666919337E-4</v>
      </c>
      <c r="G30" s="23">
        <v>8.8321759259506931E-4</v>
      </c>
      <c r="K30">
        <v>11625161</v>
      </c>
    </row>
    <row r="31" spans="1:11" x14ac:dyDescent="0.2">
      <c r="A31" s="21">
        <v>30</v>
      </c>
      <c r="B31">
        <v>147</v>
      </c>
      <c r="C31" t="s">
        <v>543</v>
      </c>
      <c r="D31" t="s">
        <v>405</v>
      </c>
      <c r="E31" s="23">
        <v>1.8168981481532431E-3</v>
      </c>
      <c r="F31" s="23">
        <v>8.252314814837956E-4</v>
      </c>
      <c r="G31" s="23">
        <v>9.916666666694475E-4</v>
      </c>
      <c r="K31">
        <v>11609851</v>
      </c>
    </row>
    <row r="32" spans="1:11" x14ac:dyDescent="0.2">
      <c r="A32" s="21">
        <v>31</v>
      </c>
      <c r="B32">
        <v>148</v>
      </c>
      <c r="C32" t="s">
        <v>765</v>
      </c>
      <c r="D32" t="s">
        <v>405</v>
      </c>
      <c r="E32" s="23">
        <v>1.8534722222274197E-3</v>
      </c>
      <c r="F32" s="23">
        <v>9.3923611111374492E-4</v>
      </c>
      <c r="G32" s="23">
        <v>9.1423611111367481E-4</v>
      </c>
      <c r="K32">
        <v>12657039</v>
      </c>
    </row>
    <row r="33" spans="1:11" x14ac:dyDescent="0.2">
      <c r="A33" s="21">
        <v>32</v>
      </c>
      <c r="B33">
        <v>153</v>
      </c>
      <c r="C33" t="s">
        <v>436</v>
      </c>
      <c r="D33" t="s">
        <v>486</v>
      </c>
      <c r="E33" s="23">
        <v>1.8630787037089282E-3</v>
      </c>
      <c r="F33" s="23">
        <v>1.1172453703735034E-3</v>
      </c>
      <c r="G33" s="23">
        <v>7.458333333354248E-4</v>
      </c>
      <c r="K33">
        <v>12245843</v>
      </c>
    </row>
    <row r="34" spans="1:11" x14ac:dyDescent="0.2">
      <c r="A34" s="21">
        <v>33</v>
      </c>
      <c r="B34">
        <v>166</v>
      </c>
      <c r="C34" t="s">
        <v>774</v>
      </c>
      <c r="D34" t="s">
        <v>309</v>
      </c>
      <c r="E34" s="23">
        <v>1.8721064814867312E-3</v>
      </c>
      <c r="F34" s="23">
        <v>9.2534722222481708E-4</v>
      </c>
      <c r="G34" s="23">
        <v>9.4675925926191416E-4</v>
      </c>
      <c r="K34">
        <v>15923940</v>
      </c>
    </row>
    <row r="35" spans="1:11" x14ac:dyDescent="0.2">
      <c r="A35" s="21">
        <v>34</v>
      </c>
      <c r="B35">
        <v>160</v>
      </c>
      <c r="C35" t="s">
        <v>768</v>
      </c>
      <c r="D35" t="s">
        <v>169</v>
      </c>
      <c r="E35" s="23">
        <v>2.04363425926499E-3</v>
      </c>
      <c r="F35" s="23">
        <v>1.0339120370399363E-3</v>
      </c>
      <c r="G35" s="23">
        <v>1.0097222222250537E-3</v>
      </c>
      <c r="K35">
        <v>13224179</v>
      </c>
    </row>
    <row r="36" spans="1:11" x14ac:dyDescent="0.2">
      <c r="A36" s="21">
        <v>35</v>
      </c>
      <c r="B36">
        <v>167</v>
      </c>
      <c r="C36" t="s">
        <v>775</v>
      </c>
      <c r="D36" t="s">
        <v>427</v>
      </c>
      <c r="E36" s="23">
        <v>2.0689814814872833E-3</v>
      </c>
      <c r="F36" s="23">
        <v>1.0231481481510173E-3</v>
      </c>
      <c r="G36" s="23">
        <v>1.0458333333362661E-3</v>
      </c>
      <c r="K36">
        <v>15848467</v>
      </c>
    </row>
    <row r="37" spans="1:11" x14ac:dyDescent="0.2">
      <c r="A37" s="21">
        <v>36</v>
      </c>
      <c r="B37">
        <v>172</v>
      </c>
      <c r="C37" t="s">
        <v>778</v>
      </c>
      <c r="D37" t="s">
        <v>210</v>
      </c>
      <c r="E37" s="23">
        <v>2.0907407407466036E-3</v>
      </c>
      <c r="F37" s="23">
        <v>1.0921296296326922E-3</v>
      </c>
      <c r="G37" s="23">
        <v>9.9861111111391142E-4</v>
      </c>
      <c r="K37">
        <v>14944517</v>
      </c>
    </row>
    <row r="38" spans="1:11" x14ac:dyDescent="0.2">
      <c r="B38">
        <v>139</v>
      </c>
      <c r="C38" t="s">
        <v>558</v>
      </c>
      <c r="D38" t="s">
        <v>486</v>
      </c>
      <c r="E38" s="23" t="s">
        <v>930</v>
      </c>
      <c r="F38" s="23" t="s">
        <v>419</v>
      </c>
      <c r="G38" s="23" t="s">
        <v>931</v>
      </c>
      <c r="K38">
        <v>12259154</v>
      </c>
    </row>
    <row r="39" spans="1:11" x14ac:dyDescent="0.2">
      <c r="B39">
        <v>146</v>
      </c>
      <c r="C39" t="s">
        <v>665</v>
      </c>
      <c r="D39" t="s">
        <v>418</v>
      </c>
      <c r="E39" s="23" t="s">
        <v>930</v>
      </c>
      <c r="F39" s="23" t="s">
        <v>419</v>
      </c>
      <c r="G39" s="23" t="s">
        <v>931</v>
      </c>
      <c r="K39">
        <v>11674258</v>
      </c>
    </row>
    <row r="40" spans="1:11" x14ac:dyDescent="0.2">
      <c r="B40">
        <v>157</v>
      </c>
      <c r="C40" t="s">
        <v>451</v>
      </c>
      <c r="D40" t="s">
        <v>167</v>
      </c>
      <c r="E40" s="23" t="s">
        <v>930</v>
      </c>
      <c r="F40" s="23" t="s">
        <v>419</v>
      </c>
      <c r="G40" s="23" t="s">
        <v>931</v>
      </c>
      <c r="K40">
        <v>11619230</v>
      </c>
    </row>
    <row r="41" spans="1:11" x14ac:dyDescent="0.2">
      <c r="B41">
        <v>159</v>
      </c>
      <c r="C41" t="s">
        <v>767</v>
      </c>
      <c r="D41" t="s">
        <v>409</v>
      </c>
      <c r="E41" s="23" t="s">
        <v>930</v>
      </c>
      <c r="F41" s="23">
        <v>9.9351851852130454E-4</v>
      </c>
      <c r="G41" s="23" t="s">
        <v>931</v>
      </c>
      <c r="K41">
        <v>11610229</v>
      </c>
    </row>
    <row r="42" spans="1:11" x14ac:dyDescent="0.2">
      <c r="B42">
        <v>161</v>
      </c>
      <c r="C42" t="s">
        <v>769</v>
      </c>
      <c r="D42" t="s">
        <v>169</v>
      </c>
      <c r="E42" s="23" t="s">
        <v>930</v>
      </c>
      <c r="F42" s="23" t="s">
        <v>419</v>
      </c>
      <c r="G42" s="23">
        <v>1.1901620370403745E-3</v>
      </c>
      <c r="K42">
        <v>13619789</v>
      </c>
    </row>
    <row r="43" spans="1:11" x14ac:dyDescent="0.2">
      <c r="B43">
        <v>162</v>
      </c>
      <c r="C43" t="s">
        <v>770</v>
      </c>
      <c r="D43" t="s">
        <v>309</v>
      </c>
      <c r="E43" s="23" t="s">
        <v>930</v>
      </c>
      <c r="F43" s="23">
        <v>1.3216435185222247E-3</v>
      </c>
      <c r="G43" s="23" t="s">
        <v>931</v>
      </c>
      <c r="K43">
        <v>15448818</v>
      </c>
    </row>
    <row r="44" spans="1:11" x14ac:dyDescent="0.2">
      <c r="B44"/>
      <c r="C44"/>
      <c r="D44"/>
    </row>
    <row r="45" spans="1:11" x14ac:dyDescent="0.2">
      <c r="B45"/>
      <c r="C45"/>
      <c r="D45"/>
    </row>
    <row r="46" spans="1:11" x14ac:dyDescent="0.2">
      <c r="B46"/>
      <c r="C46"/>
      <c r="D46"/>
    </row>
    <row r="47" spans="1:11" x14ac:dyDescent="0.2">
      <c r="B47"/>
      <c r="C47"/>
      <c r="D47"/>
    </row>
    <row r="48" spans="1:11" x14ac:dyDescent="0.2">
      <c r="B48"/>
      <c r="C48"/>
      <c r="D48"/>
    </row>
    <row r="49" spans="2:4" x14ac:dyDescent="0.2">
      <c r="B49"/>
      <c r="C49"/>
      <c r="D49"/>
    </row>
  </sheetData>
  <sortState xmlns:xlrd2="http://schemas.microsoft.com/office/spreadsheetml/2017/richdata2" ref="A2:L51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10">
    <tabColor theme="3" tint="0.79998168889431442"/>
    <pageSetUpPr fitToPage="1"/>
  </sheetPr>
  <dimension ref="A1:K49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4.6640625" customWidth="1"/>
    <col min="5" max="5" width="10.83203125" style="26" bestFit="1" customWidth="1"/>
    <col min="6" max="6" width="29.664062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7</v>
      </c>
      <c r="K1" s="11" t="s">
        <v>431</v>
      </c>
    </row>
    <row r="2" spans="1:11" x14ac:dyDescent="0.2">
      <c r="A2" s="2">
        <v>1</v>
      </c>
      <c r="B2">
        <v>164</v>
      </c>
      <c r="C2" t="s">
        <v>772</v>
      </c>
      <c r="D2" t="str">
        <f>VLOOKUP($C2,'[1]Liste Inscrits'!$1:$1048576,4,0)</f>
        <v>BP Auvergne Rhône Alpes</v>
      </c>
      <c r="E2" s="38">
        <f>VLOOKUP(B2,'[2]Slalom Manche 1'!$A$1:$Q$238,3,0)</f>
        <v>6.3622685185363596E-4</v>
      </c>
      <c r="F2" s="38"/>
      <c r="K2">
        <f>VLOOKUP($C2,'[1]Liste Inscrits'!$1:$1048576,5,0)</f>
        <v>15864899</v>
      </c>
    </row>
    <row r="3" spans="1:11" x14ac:dyDescent="0.2">
      <c r="A3" s="2">
        <v>2</v>
      </c>
      <c r="B3">
        <v>140</v>
      </c>
      <c r="C3" t="s">
        <v>459</v>
      </c>
      <c r="D3" t="str">
        <f>VLOOKUP($C3,'[1]Liste Inscrits'!$1:$1048576,4,0)</f>
        <v>BP Auvergne Rhône Alpes</v>
      </c>
      <c r="E3" s="38">
        <f>VLOOKUP(B3,'[2]Slalom Manche 1'!$A$1:$Q$238,3,0)</f>
        <v>6.4849537037218888E-4</v>
      </c>
      <c r="F3" s="38"/>
      <c r="K3">
        <f>VLOOKUP($C3,'[1]Liste Inscrits'!$1:$1048576,5,0)</f>
        <v>11609937</v>
      </c>
    </row>
    <row r="4" spans="1:11" x14ac:dyDescent="0.2">
      <c r="A4" s="2">
        <v>3</v>
      </c>
      <c r="B4">
        <v>133</v>
      </c>
      <c r="C4" t="s">
        <v>730</v>
      </c>
      <c r="D4" t="str">
        <f>VLOOKUP($C4,'[1]Liste Inscrits'!$1:$1048576,4,0)</f>
        <v>CE Rhône Alpes</v>
      </c>
      <c r="E4" s="38">
        <f>VLOOKUP(B4,'[2]Slalom Manche 1'!$A$1:$Q$238,3,0)</f>
        <v>6.5879629629814369E-4</v>
      </c>
      <c r="F4" s="38"/>
      <c r="K4">
        <f>VLOOKUP($C4,'[1]Liste Inscrits'!$1:$1048576,5,0)</f>
        <v>13736403</v>
      </c>
    </row>
    <row r="5" spans="1:11" x14ac:dyDescent="0.2">
      <c r="A5" s="2">
        <v>4</v>
      </c>
      <c r="B5">
        <v>165</v>
      </c>
      <c r="C5" t="s">
        <v>773</v>
      </c>
      <c r="D5" t="str">
        <f>VLOOKUP($C5,'[1]Liste Inscrits'!$1:$1048576,4,0)</f>
        <v>CE Côte d'Azur</v>
      </c>
      <c r="E5" s="38">
        <f>VLOOKUP(B5,'[2]Slalom Manche 1'!$A$1:$Q$238,3,0)</f>
        <v>6.7615740740930349E-4</v>
      </c>
      <c r="F5" s="38"/>
      <c r="K5">
        <f>VLOOKUP($C5,'[1]Liste Inscrits'!$1:$1048576,5,0)</f>
        <v>11674507</v>
      </c>
    </row>
    <row r="6" spans="1:11" x14ac:dyDescent="0.2">
      <c r="A6" s="2">
        <v>5</v>
      </c>
      <c r="B6">
        <v>136</v>
      </c>
      <c r="C6" t="s">
        <v>536</v>
      </c>
      <c r="D6" t="str">
        <f>VLOOKUP($C6,'[1]Liste Inscrits'!$1:$1048576,4,0)</f>
        <v>CE Aquitaine Poitou Charentes</v>
      </c>
      <c r="E6" s="38">
        <f>VLOOKUP(B6,'[2]Slalom Manche 1'!$A$1:$Q$238,3,0)</f>
        <v>6.8564814815007084E-4</v>
      </c>
      <c r="F6" s="38"/>
      <c r="K6">
        <f>VLOOKUP($C6,'[1]Liste Inscrits'!$1:$1048576,5,0)</f>
        <v>11605827</v>
      </c>
    </row>
    <row r="7" spans="1:11" x14ac:dyDescent="0.2">
      <c r="A7" s="2">
        <v>6</v>
      </c>
      <c r="B7">
        <v>138</v>
      </c>
      <c r="C7" t="s">
        <v>538</v>
      </c>
      <c r="D7" t="str">
        <f>VLOOKUP($C7,'[1]Liste Inscrits'!$1:$1048576,4,0)</f>
        <v>CE Aquitaine Poitou Charentes</v>
      </c>
      <c r="E7" s="38">
        <f>VLOOKUP(B7,'[2]Slalom Manche 1'!$A$1:$Q$238,3,0)</f>
        <v>6.9953703703899868E-4</v>
      </c>
      <c r="F7" s="38"/>
      <c r="K7">
        <f>VLOOKUP($C7,'[1]Liste Inscrits'!$1:$1048576,5,0)</f>
        <v>11605743</v>
      </c>
    </row>
    <row r="8" spans="1:11" x14ac:dyDescent="0.2">
      <c r="A8" s="2">
        <v>7</v>
      </c>
      <c r="B8">
        <v>137</v>
      </c>
      <c r="C8" t="s">
        <v>476</v>
      </c>
      <c r="D8" t="str">
        <f>VLOOKUP($C8,'[1]Liste Inscrits'!$1:$1048576,4,0)</f>
        <v>CE Rhône Alpes</v>
      </c>
      <c r="E8" s="38">
        <f>VLOOKUP(B8,'[2]Slalom Manche 1'!$A$1:$Q$238,3,0)</f>
        <v>7.0543981481679301E-4</v>
      </c>
      <c r="F8" s="38"/>
      <c r="K8">
        <f>VLOOKUP($C8,'[1]Liste Inscrits'!$1:$1048576,5,0)</f>
        <v>11675023</v>
      </c>
    </row>
    <row r="9" spans="1:11" x14ac:dyDescent="0.2">
      <c r="A9" s="2">
        <v>8</v>
      </c>
      <c r="B9">
        <v>134</v>
      </c>
      <c r="C9" t="s">
        <v>533</v>
      </c>
      <c r="D9" t="str">
        <f>VLOOKUP($C9,'[1]Liste Inscrits'!$1:$1048576,4,0)</f>
        <v>CE Grand Est Europe</v>
      </c>
      <c r="E9" s="38">
        <f>VLOOKUP(B9,'[2]Slalom Manche 1'!$A$1:$Q$238,3,0)</f>
        <v>7.2604166666870263E-4</v>
      </c>
      <c r="F9" s="38"/>
      <c r="K9">
        <f>VLOOKUP($C9,'[1]Liste Inscrits'!$1:$1048576,5,0)</f>
        <v>11627960</v>
      </c>
    </row>
    <row r="10" spans="1:11" x14ac:dyDescent="0.2">
      <c r="A10" s="2">
        <v>9</v>
      </c>
      <c r="B10">
        <v>131</v>
      </c>
      <c r="C10" t="s">
        <v>545</v>
      </c>
      <c r="D10" t="str">
        <f>VLOOKUP($C10,'[1]Liste Inscrits'!$1:$1048576,4,0)</f>
        <v>BPCE SA</v>
      </c>
      <c r="E10" s="38">
        <f>VLOOKUP(B10,'[2]Slalom Manche 1'!$A$1:$Q$238,3,0)</f>
        <v>7.2928240740945246E-4</v>
      </c>
      <c r="F10" s="38"/>
      <c r="K10">
        <f>VLOOKUP($C10,'[1]Liste Inscrits'!$1:$1048576,5,0)</f>
        <v>12245823</v>
      </c>
    </row>
    <row r="11" spans="1:11" x14ac:dyDescent="0.2">
      <c r="A11" s="2">
        <v>10</v>
      </c>
      <c r="B11">
        <v>142</v>
      </c>
      <c r="C11" t="s">
        <v>539</v>
      </c>
      <c r="D11" t="str">
        <f>VLOOKUP($C11,'[1]Liste Inscrits'!$1:$1048576,4,0)</f>
        <v>Banque Palatine</v>
      </c>
      <c r="E11" s="38">
        <f>VLOOKUP(B11,'[2]Slalom Manche 1'!$A$1:$Q$238,3,0)</f>
        <v>7.3425925926131827E-4</v>
      </c>
      <c r="F11" s="38"/>
      <c r="K11">
        <f>VLOOKUP($C11,'[1]Liste Inscrits'!$1:$1048576,5,0)</f>
        <v>11675329</v>
      </c>
    </row>
    <row r="12" spans="1:11" x14ac:dyDescent="0.2">
      <c r="A12" s="2">
        <v>11</v>
      </c>
      <c r="B12">
        <v>132</v>
      </c>
      <c r="C12" t="s">
        <v>537</v>
      </c>
      <c r="D12" t="str">
        <f>VLOOKUP($C12,'[1]Liste Inscrits'!$1:$1048576,4,0)</f>
        <v>CREDIT COOPERATIF</v>
      </c>
      <c r="E12" s="38">
        <f>VLOOKUP(B12,'[2]Slalom Manche 1'!$A$1:$Q$238,3,0)</f>
        <v>7.3738425926132703E-4</v>
      </c>
      <c r="F12" s="38"/>
      <c r="K12">
        <f>VLOOKUP($C12,'[1]Liste Inscrits'!$1:$1048576,5,0)</f>
        <v>11675151</v>
      </c>
    </row>
    <row r="13" spans="1:11" x14ac:dyDescent="0.2">
      <c r="A13" s="2">
        <v>12</v>
      </c>
      <c r="B13">
        <v>135</v>
      </c>
      <c r="C13" t="s">
        <v>532</v>
      </c>
      <c r="D13" t="str">
        <f>VLOOKUP($C13,'[1]Liste Inscrits'!$1:$1048576,4,0)</f>
        <v>CE Aquitaine Poitou Charentes</v>
      </c>
      <c r="E13" s="38">
        <f>VLOOKUP(B13,'[2]Slalom Manche 1'!$A$1:$Q$238,3,0)</f>
        <v>7.4421296296504989E-4</v>
      </c>
      <c r="F13" s="38"/>
      <c r="K13">
        <f>VLOOKUP($C13,'[1]Liste Inscrits'!$1:$1048576,5,0)</f>
        <v>11605809</v>
      </c>
    </row>
    <row r="14" spans="1:11" x14ac:dyDescent="0.2">
      <c r="A14" s="2">
        <v>13</v>
      </c>
      <c r="B14">
        <v>141</v>
      </c>
      <c r="C14" t="s">
        <v>461</v>
      </c>
      <c r="D14" t="str">
        <f>VLOOKUP($C14,'[1]Liste Inscrits'!$1:$1048576,4,0)</f>
        <v>CE Ile de France</v>
      </c>
      <c r="E14" s="38">
        <f>VLOOKUP(B14,'[2]Slalom Manche 1'!$A$1:$Q$238,3,0)</f>
        <v>7.4745370370579971E-4</v>
      </c>
      <c r="F14" s="38"/>
      <c r="K14">
        <f>VLOOKUP($C14,'[1]Liste Inscrits'!$1:$1048576,5,0)</f>
        <v>11605984</v>
      </c>
    </row>
    <row r="15" spans="1:11" x14ac:dyDescent="0.2">
      <c r="A15" s="2">
        <v>14</v>
      </c>
      <c r="B15">
        <v>154</v>
      </c>
      <c r="C15" t="s">
        <v>541</v>
      </c>
      <c r="D15" t="str">
        <f>VLOOKUP($C15,'[1]Liste Inscrits'!$1:$1048576,4,0)</f>
        <v>CREDIT COOPERATIF</v>
      </c>
      <c r="E15" s="38">
        <f>VLOOKUP(B15,'[2]Slalom Manche 1'!$A$1:$Q$238,3,0)</f>
        <v>7.8425925926145848E-4</v>
      </c>
      <c r="F15" s="38"/>
      <c r="K15">
        <f>VLOOKUP($C15,'[1]Liste Inscrits'!$1:$1048576,5,0)</f>
        <v>11675157</v>
      </c>
    </row>
    <row r="16" spans="1:11" x14ac:dyDescent="0.2">
      <c r="A16" s="2">
        <v>15</v>
      </c>
      <c r="B16">
        <v>144</v>
      </c>
      <c r="C16" t="s">
        <v>535</v>
      </c>
      <c r="D16" t="str">
        <f>VLOOKUP($C16,'[1]Liste Inscrits'!$1:$1048576,4,0)</f>
        <v>BPCE IT</v>
      </c>
      <c r="E16" s="38">
        <f>VLOOKUP(B16,'[2]Slalom Manche 1'!$A$1:$Q$238,3,0)</f>
        <v>7.9618055555778821E-4</v>
      </c>
      <c r="F16" s="38"/>
      <c r="K16">
        <f>VLOOKUP($C16,'[1]Liste Inscrits'!$1:$1048576,5,0)</f>
        <v>11610171</v>
      </c>
    </row>
    <row r="17" spans="1:11" x14ac:dyDescent="0.2">
      <c r="A17" s="2">
        <v>16</v>
      </c>
      <c r="B17">
        <v>151</v>
      </c>
      <c r="C17" t="s">
        <v>441</v>
      </c>
      <c r="D17" t="str">
        <f>VLOOKUP($C17,'[1]Liste Inscrits'!$1:$1048576,4,0)</f>
        <v>BPCE SA</v>
      </c>
      <c r="E17" s="38">
        <f>VLOOKUP(B17,'[2]Slalom Manche 1'!$A$1:$Q$238,3,0)</f>
        <v>7.9884259259483271E-4</v>
      </c>
      <c r="F17" s="38"/>
      <c r="K17">
        <f>VLOOKUP($C17,'[1]Liste Inscrits'!$1:$1048576,5,0)</f>
        <v>12245854</v>
      </c>
    </row>
    <row r="18" spans="1:11" x14ac:dyDescent="0.2">
      <c r="A18" s="2">
        <v>17</v>
      </c>
      <c r="B18">
        <v>145</v>
      </c>
      <c r="C18" t="s">
        <v>764</v>
      </c>
      <c r="D18" t="str">
        <f>VLOOKUP($C18,'[1]Liste Inscrits'!$1:$1048576,4,0)</f>
        <v>CREDIT COOPERATIF</v>
      </c>
      <c r="E18" s="38">
        <f>VLOOKUP(B18,'[2]Slalom Manche 1'!$A$1:$Q$238,3,0)</f>
        <v>7.991898148170559E-4</v>
      </c>
      <c r="F18" s="38"/>
      <c r="K18">
        <f>VLOOKUP($C18,'[1]Liste Inscrits'!$1:$1048576,5,0)</f>
        <v>11675143</v>
      </c>
    </row>
    <row r="19" spans="1:11" x14ac:dyDescent="0.2">
      <c r="A19" s="2">
        <v>18</v>
      </c>
      <c r="B19">
        <v>143</v>
      </c>
      <c r="C19" t="s">
        <v>534</v>
      </c>
      <c r="D19" t="str">
        <f>VLOOKUP($C19,'[1]Liste Inscrits'!$1:$1048576,4,0)</f>
        <v>BP Sud</v>
      </c>
      <c r="E19" s="38">
        <f>VLOOKUP(B19,'[2]Slalom Manche 1'!$A$1:$Q$238,3,0)</f>
        <v>8.0393518518743958E-4</v>
      </c>
      <c r="F19" s="38"/>
      <c r="K19">
        <f>VLOOKUP($C19,'[1]Liste Inscrits'!$1:$1048576,5,0)</f>
        <v>11632645</v>
      </c>
    </row>
    <row r="20" spans="1:11" x14ac:dyDescent="0.2">
      <c r="A20" s="2">
        <v>19</v>
      </c>
      <c r="B20">
        <v>171</v>
      </c>
      <c r="C20" t="s">
        <v>547</v>
      </c>
      <c r="D20" t="str">
        <f>VLOOKUP($C20,'[1]Liste Inscrits'!$1:$1048576,4,0)</f>
        <v>NATIXIS</v>
      </c>
      <c r="E20" s="38">
        <f>VLOOKUP(B20,'[2]Slalom Manche 1'!$A$1:$Q$238,3,0)</f>
        <v>8.1168981481709096E-4</v>
      </c>
      <c r="F20" s="38"/>
      <c r="K20">
        <f>VLOOKUP($C20,'[1]Liste Inscrits'!$1:$1048576,5,0)</f>
        <v>13820294</v>
      </c>
    </row>
    <row r="21" spans="1:11" x14ac:dyDescent="0.2">
      <c r="A21" s="2">
        <v>20</v>
      </c>
      <c r="B21">
        <v>147</v>
      </c>
      <c r="C21" t="s">
        <v>543</v>
      </c>
      <c r="D21" t="str">
        <f>VLOOKUP($C21,'[1]Liste Inscrits'!$1:$1048576,4,0)</f>
        <v>BP Alsace Lorraine Champagne</v>
      </c>
      <c r="E21" s="38">
        <f>VLOOKUP(B21,'[2]Slalom Manche 1'!$A$1:$Q$238,3,0)</f>
        <v>8.252314814837956E-4</v>
      </c>
      <c r="F21" s="38"/>
      <c r="K21">
        <f>VLOOKUP($C21,'[1]Liste Inscrits'!$1:$1048576,5,0)</f>
        <v>11609851</v>
      </c>
    </row>
    <row r="22" spans="1:11" x14ac:dyDescent="0.2">
      <c r="A22" s="2">
        <v>21</v>
      </c>
      <c r="B22">
        <v>163</v>
      </c>
      <c r="C22" t="s">
        <v>771</v>
      </c>
      <c r="D22" t="str">
        <f>VLOOKUP($C22,'[1]Liste Inscrits'!$1:$1048576,4,0)</f>
        <v>BPCE SI</v>
      </c>
      <c r="E22" s="38">
        <f>VLOOKUP(B22,'[2]Slalom Manche 1'!$A$1:$Q$238,3,0)</f>
        <v>8.3171296296529525E-4</v>
      </c>
      <c r="F22" s="38"/>
      <c r="K22">
        <f>VLOOKUP($C22,'[1]Liste Inscrits'!$1:$1048576,5,0)</f>
        <v>15814958</v>
      </c>
    </row>
    <row r="23" spans="1:11" x14ac:dyDescent="0.2">
      <c r="A23" s="2">
        <v>22</v>
      </c>
      <c r="B23">
        <v>152</v>
      </c>
      <c r="C23" t="s">
        <v>440</v>
      </c>
      <c r="D23" t="str">
        <f>VLOOKUP($C23,'[1]Liste Inscrits'!$1:$1048576,4,0)</f>
        <v>BPCE SA</v>
      </c>
      <c r="E23" s="38">
        <f>VLOOKUP(B23,'[2]Slalom Manche 1'!$A$1:$Q$238,3,0)</f>
        <v>8.3854166666901811E-4</v>
      </c>
      <c r="F23" s="38"/>
      <c r="K23">
        <f>VLOOKUP($C23,'[1]Liste Inscrits'!$1:$1048576,5,0)</f>
        <v>13780175</v>
      </c>
    </row>
    <row r="24" spans="1:11" x14ac:dyDescent="0.2">
      <c r="A24" s="2">
        <v>23</v>
      </c>
      <c r="B24">
        <v>156</v>
      </c>
      <c r="C24" t="s">
        <v>544</v>
      </c>
      <c r="D24" t="str">
        <f>VLOOKUP($C24,'[1]Liste Inscrits'!$1:$1048576,4,0)</f>
        <v>CE Loire Drome Ardèche</v>
      </c>
      <c r="E24" s="38">
        <f>VLOOKUP(B24,'[2]Slalom Manche 1'!$A$1:$Q$238,3,0)</f>
        <v>8.3912037037272343E-4</v>
      </c>
      <c r="F24" s="38"/>
      <c r="K24">
        <f>VLOOKUP($C24,'[1]Liste Inscrits'!$1:$1048576,5,0)</f>
        <v>11604412</v>
      </c>
    </row>
    <row r="25" spans="1:11" x14ac:dyDescent="0.2">
      <c r="A25" s="2">
        <v>24</v>
      </c>
      <c r="B25">
        <v>169</v>
      </c>
      <c r="C25" t="s">
        <v>776</v>
      </c>
      <c r="D25" t="str">
        <f>VLOOKUP($C25,'[1]Liste Inscrits'!$1:$1048576,4,0)</f>
        <v>BP Auvergne Rhône Alpes</v>
      </c>
      <c r="E25" s="38">
        <f>VLOOKUP(B25,'[2]Slalom Manche 1'!$A$1:$Q$238,3,0)</f>
        <v>8.4201388889125007E-4</v>
      </c>
      <c r="F25" s="38"/>
      <c r="K25">
        <f>VLOOKUP($C25,'[1]Liste Inscrits'!$1:$1048576,5,0)</f>
        <v>15864573</v>
      </c>
    </row>
    <row r="26" spans="1:11" s="2" customFormat="1" ht="12.75" customHeight="1" x14ac:dyDescent="0.2">
      <c r="A26" s="2">
        <v>25</v>
      </c>
      <c r="B26">
        <v>150</v>
      </c>
      <c r="C26" t="s">
        <v>542</v>
      </c>
      <c r="D26" t="str">
        <f>VLOOKUP($C26,'[1]Liste Inscrits'!$1:$1048576,4,0)</f>
        <v>NATIXIS</v>
      </c>
      <c r="E26" s="38">
        <f>VLOOKUP(B26,'[2]Slalom Manche 1'!$A$1:$Q$238,3,0)</f>
        <v>8.6006944444685625E-4</v>
      </c>
      <c r="F26" s="38"/>
      <c r="G26"/>
      <c r="H26"/>
      <c r="I26"/>
      <c r="J26"/>
      <c r="K26">
        <f>VLOOKUP($C26,'[1]Liste Inscrits'!$1:$1048576,5,0)</f>
        <v>13820774</v>
      </c>
    </row>
    <row r="27" spans="1:11" x14ac:dyDescent="0.2">
      <c r="A27" s="2">
        <v>26</v>
      </c>
      <c r="B27">
        <v>170</v>
      </c>
      <c r="C27" t="s">
        <v>777</v>
      </c>
      <c r="D27" t="str">
        <f>VLOOKUP($C27,'[1]Liste Inscrits'!$1:$1048576,4,0)</f>
        <v>BP Alsace Lorraine Champagne</v>
      </c>
      <c r="E27" s="38">
        <f>VLOOKUP(B27,'[2]Slalom Manche 1'!$A$1:$Q$238,3,0)</f>
        <v>8.6296296296538288E-4</v>
      </c>
      <c r="F27" s="38"/>
      <c r="K27">
        <f>VLOOKUP($C27,'[1]Liste Inscrits'!$1:$1048576,5,0)</f>
        <v>15893727</v>
      </c>
    </row>
    <row r="28" spans="1:11" x14ac:dyDescent="0.2">
      <c r="A28" s="2">
        <v>27</v>
      </c>
      <c r="B28">
        <v>173</v>
      </c>
      <c r="C28" t="s">
        <v>779</v>
      </c>
      <c r="D28" t="str">
        <f>VLOOKUP($C28,'[1]Liste Inscrits'!$1:$1048576,4,0)</f>
        <v>CREDIT COOPERATIF</v>
      </c>
      <c r="E28" s="38">
        <f>VLOOKUP(B28,'[2]Slalom Manche 1'!$A$1:$Q$238,3,0)</f>
        <v>8.6585648148390952E-4</v>
      </c>
      <c r="F28" s="38"/>
      <c r="K28">
        <f>VLOOKUP($C28,'[1]Liste Inscrits'!$1:$1048576,5,0)</f>
        <v>15441592</v>
      </c>
    </row>
    <row r="29" spans="1:11" x14ac:dyDescent="0.2">
      <c r="A29" s="2">
        <v>28</v>
      </c>
      <c r="B29">
        <v>149</v>
      </c>
      <c r="C29" t="s">
        <v>548</v>
      </c>
      <c r="D29" t="str">
        <f>VLOOKUP($C29,'[1]Liste Inscrits'!$1:$1048576,4,0)</f>
        <v>BP Alsace Lorraine Champagne</v>
      </c>
      <c r="E29" s="38">
        <f>VLOOKUP(B29,'[2]Slalom Manche 1'!$A$1:$Q$238,3,0)</f>
        <v>8.7233796296540917E-4</v>
      </c>
      <c r="F29" s="38"/>
      <c r="K29">
        <f>VLOOKUP($C29,'[1]Liste Inscrits'!$1:$1048576,5,0)</f>
        <v>13558935</v>
      </c>
    </row>
    <row r="30" spans="1:11" x14ac:dyDescent="0.2">
      <c r="A30" s="2">
        <v>29</v>
      </c>
      <c r="B30">
        <v>158</v>
      </c>
      <c r="C30" t="s">
        <v>546</v>
      </c>
      <c r="D30" t="str">
        <f>VLOOKUP($C30,'[1]Liste Inscrits'!$1:$1048576,4,0)</f>
        <v>CREDIT COOPERATIF</v>
      </c>
      <c r="E30" s="38">
        <f>VLOOKUP(B30,'[2]Slalom Manche 1'!$A$1:$Q$238,3,0)</f>
        <v>8.8807870370619406E-4</v>
      </c>
      <c r="F30" s="38"/>
      <c r="K30">
        <f>VLOOKUP($C30,'[1]Liste Inscrits'!$1:$1048576,5,0)</f>
        <v>11675119</v>
      </c>
    </row>
    <row r="31" spans="1:11" x14ac:dyDescent="0.2">
      <c r="A31" s="2">
        <v>30</v>
      </c>
      <c r="B31">
        <v>155</v>
      </c>
      <c r="C31" t="s">
        <v>766</v>
      </c>
      <c r="D31" t="str">
        <f>VLOOKUP($C31,'[1]Liste Inscrits'!$1:$1048576,4,0)</f>
        <v>CE Provence Alpes Corse</v>
      </c>
      <c r="E31" s="38">
        <f>VLOOKUP(B31,'[2]Slalom Manche 1'!$A$1:$Q$238,3,0)</f>
        <v>9.0104166666919337E-4</v>
      </c>
      <c r="F31" s="38"/>
      <c r="K31">
        <f>VLOOKUP($C31,'[1]Liste Inscrits'!$1:$1048576,5,0)</f>
        <v>11625161</v>
      </c>
    </row>
    <row r="32" spans="1:11" x14ac:dyDescent="0.2">
      <c r="A32" s="2">
        <v>31</v>
      </c>
      <c r="B32">
        <v>166</v>
      </c>
      <c r="C32" t="s">
        <v>774</v>
      </c>
      <c r="D32" t="str">
        <f>VLOOKUP($C32,'[1]Liste Inscrits'!$1:$1048576,4,0)</f>
        <v>CE Bretagne Pays de Loire</v>
      </c>
      <c r="E32" s="38">
        <f>VLOOKUP(B32,'[2]Slalom Manche 1'!$A$1:$Q$238,3,0)</f>
        <v>9.2534722222481708E-4</v>
      </c>
      <c r="F32" s="38"/>
      <c r="K32">
        <f>VLOOKUP($C32,'[1]Liste Inscrits'!$1:$1048576,5,0)</f>
        <v>15923940</v>
      </c>
    </row>
    <row r="33" spans="1:11" x14ac:dyDescent="0.2">
      <c r="A33" s="2">
        <v>32</v>
      </c>
      <c r="B33">
        <v>148</v>
      </c>
      <c r="C33" t="s">
        <v>765</v>
      </c>
      <c r="D33" t="str">
        <f>VLOOKUP($C33,'[1]Liste Inscrits'!$1:$1048576,4,0)</f>
        <v>BP Alsace Lorraine Champagne</v>
      </c>
      <c r="E33" s="38">
        <f>VLOOKUP(B33,'[2]Slalom Manche 1'!$A$1:$Q$238,3,0)</f>
        <v>9.3923611111374492E-4</v>
      </c>
      <c r="F33" s="38"/>
      <c r="K33">
        <f>VLOOKUP($C33,'[1]Liste Inscrits'!$1:$1048576,5,0)</f>
        <v>12657039</v>
      </c>
    </row>
    <row r="34" spans="1:11" x14ac:dyDescent="0.2">
      <c r="A34" s="2">
        <v>33</v>
      </c>
      <c r="B34">
        <v>159</v>
      </c>
      <c r="C34" t="s">
        <v>767</v>
      </c>
      <c r="D34" t="str">
        <f>VLOOKUP($C34,'[1]Liste Inscrits'!$1:$1048576,4,0)</f>
        <v>BPCE IT</v>
      </c>
      <c r="E34" s="38">
        <f>VLOOKUP(B34,'[2]Slalom Manche 1'!$A$1:$Q$238,3,0)</f>
        <v>9.9351851852130454E-4</v>
      </c>
      <c r="F34" s="38"/>
      <c r="K34">
        <f>VLOOKUP($C34,'[1]Liste Inscrits'!$1:$1048576,5,0)</f>
        <v>11610229</v>
      </c>
    </row>
    <row r="35" spans="1:11" x14ac:dyDescent="0.2">
      <c r="A35" s="2">
        <v>34</v>
      </c>
      <c r="B35">
        <v>167</v>
      </c>
      <c r="C35" t="s">
        <v>775</v>
      </c>
      <c r="D35" t="str">
        <f>VLOOKUP($C35,'[1]Liste Inscrits'!$1:$1048576,4,0)</f>
        <v>CE Loire Centre</v>
      </c>
      <c r="E35" s="38">
        <f>VLOOKUP(B35,'[2]Slalom Manche 1'!$A$1:$Q$238,3,0)</f>
        <v>1.0231481481510173E-3</v>
      </c>
      <c r="F35" s="38"/>
      <c r="K35">
        <f>VLOOKUP($C35,'[1]Liste Inscrits'!$1:$1048576,5,0)</f>
        <v>15848467</v>
      </c>
    </row>
    <row r="36" spans="1:11" x14ac:dyDescent="0.2">
      <c r="A36" s="2">
        <v>35</v>
      </c>
      <c r="B36">
        <v>160</v>
      </c>
      <c r="C36" t="s">
        <v>768</v>
      </c>
      <c r="D36" t="str">
        <f>VLOOKUP($C36,'[1]Liste Inscrits'!$1:$1048576,4,0)</f>
        <v>CE Loire Drome Ardèche</v>
      </c>
      <c r="E36" s="38">
        <f>VLOOKUP(B36,'[2]Slalom Manche 1'!$A$1:$Q$238,3,0)</f>
        <v>1.0339120370399363E-3</v>
      </c>
      <c r="F36" s="38"/>
      <c r="K36">
        <f>VLOOKUP($C36,'[1]Liste Inscrits'!$1:$1048576,5,0)</f>
        <v>13224179</v>
      </c>
    </row>
    <row r="37" spans="1:11" x14ac:dyDescent="0.2">
      <c r="A37" s="2">
        <v>36</v>
      </c>
      <c r="B37">
        <v>172</v>
      </c>
      <c r="C37" t="s">
        <v>778</v>
      </c>
      <c r="D37" t="str">
        <f>VLOOKUP($C37,'[1]Liste Inscrits'!$1:$1048576,4,0)</f>
        <v>CE Aquitaine Poitou Charentes</v>
      </c>
      <c r="E37" s="38">
        <f>VLOOKUP(B37,'[2]Slalom Manche 1'!$A$1:$Q$238,3,0)</f>
        <v>1.0921296296326922E-3</v>
      </c>
      <c r="F37" s="38"/>
      <c r="K37">
        <f>VLOOKUP($C37,'[1]Liste Inscrits'!$1:$1048576,5,0)</f>
        <v>14944517</v>
      </c>
    </row>
    <row r="38" spans="1:11" x14ac:dyDescent="0.2">
      <c r="A38" s="2">
        <v>37</v>
      </c>
      <c r="B38">
        <v>153</v>
      </c>
      <c r="C38" t="s">
        <v>436</v>
      </c>
      <c r="D38" t="str">
        <f>VLOOKUP($C38,'[1]Liste Inscrits'!$1:$1048576,4,0)</f>
        <v>BPCE SA</v>
      </c>
      <c r="E38" s="38">
        <f>VLOOKUP(B38,'[2]Slalom Manche 1'!$A$1:$Q$238,3,0)</f>
        <v>1.1172453703735034E-3</v>
      </c>
      <c r="F38" s="38"/>
      <c r="K38">
        <f>VLOOKUP($C38,'[1]Liste Inscrits'!$1:$1048576,5,0)</f>
        <v>12245843</v>
      </c>
    </row>
    <row r="39" spans="1:11" x14ac:dyDescent="0.2">
      <c r="A39" s="2">
        <v>38</v>
      </c>
      <c r="B39">
        <v>162</v>
      </c>
      <c r="C39" t="s">
        <v>770</v>
      </c>
      <c r="D39" t="str">
        <f>VLOOKUP($C39,'[1]Liste Inscrits'!$1:$1048576,4,0)</f>
        <v>CE Bretagne Pays de Loire</v>
      </c>
      <c r="E39" s="38">
        <f>VLOOKUP(B39,'[2]Slalom Manche 1'!$A$1:$Q$238,3,0)</f>
        <v>1.3216435185222247E-3</v>
      </c>
      <c r="F39" s="38"/>
      <c r="K39">
        <f>VLOOKUP($C39,'[1]Liste Inscrits'!$1:$1048576,5,0)</f>
        <v>15448818</v>
      </c>
    </row>
    <row r="40" spans="1:11" x14ac:dyDescent="0.2">
      <c r="B40">
        <v>139</v>
      </c>
      <c r="C40" t="s">
        <v>558</v>
      </c>
      <c r="D40" t="str">
        <f>VLOOKUP($C40,'[1]Liste Inscrits'!$1:$1048576,4,0)</f>
        <v>BPCE SA</v>
      </c>
      <c r="E40" s="38" t="str">
        <f>VLOOKUP(B40,'[2]Slalom Manche 1'!$A$1:$Q$238,3,0)</f>
        <v>Abs</v>
      </c>
      <c r="F40" s="38"/>
      <c r="K40">
        <f>VLOOKUP($C40,'[1]Liste Inscrits'!$1:$1048576,5,0)</f>
        <v>12259154</v>
      </c>
    </row>
    <row r="41" spans="1:11" x14ac:dyDescent="0.2">
      <c r="B41">
        <v>146</v>
      </c>
      <c r="C41" t="s">
        <v>665</v>
      </c>
      <c r="D41" t="str">
        <f>VLOOKUP($C41,'[1]Liste Inscrits'!$1:$1048576,4,0)</f>
        <v>CE Bourgogne Franche-Comté</v>
      </c>
      <c r="E41" s="38" t="str">
        <f>VLOOKUP(B41,'[2]Slalom Manche 1'!$A$1:$Q$238,3,0)</f>
        <v>Abs</v>
      </c>
      <c r="F41" s="38"/>
      <c r="K41">
        <f>VLOOKUP($C41,'[1]Liste Inscrits'!$1:$1048576,5,0)</f>
        <v>11674258</v>
      </c>
    </row>
    <row r="42" spans="1:11" x14ac:dyDescent="0.2">
      <c r="B42">
        <v>157</v>
      </c>
      <c r="C42" t="s">
        <v>451</v>
      </c>
      <c r="D42" t="str">
        <f>VLOOKUP($C42,'[1]Liste Inscrits'!$1:$1048576,4,0)</f>
        <v>CE Provence Alpes Corse</v>
      </c>
      <c r="E42" s="38" t="str">
        <f>VLOOKUP(B42,'[2]Slalom Manche 1'!$A$1:$Q$238,3,0)</f>
        <v>Abs</v>
      </c>
      <c r="F42" s="38"/>
      <c r="K42">
        <f>VLOOKUP($C42,'[1]Liste Inscrits'!$1:$1048576,5,0)</f>
        <v>11619230</v>
      </c>
    </row>
    <row r="43" spans="1:11" x14ac:dyDescent="0.2">
      <c r="B43">
        <v>161</v>
      </c>
      <c r="C43" t="s">
        <v>769</v>
      </c>
      <c r="D43" t="str">
        <f>VLOOKUP($C43,'[1]Liste Inscrits'!$1:$1048576,4,0)</f>
        <v>CE Loire Drome Ardèche</v>
      </c>
      <c r="E43" s="38" t="str">
        <f>VLOOKUP(B43,'[2]Slalom Manche 1'!$A$1:$Q$238,3,0)</f>
        <v>Abs</v>
      </c>
      <c r="F43" s="38"/>
      <c r="K43">
        <f>VLOOKUP($C43,'[1]Liste Inscrits'!$1:$1048576,5,0)</f>
        <v>13619789</v>
      </c>
    </row>
    <row r="44" spans="1:11" x14ac:dyDescent="0.2">
      <c r="E44" s="38"/>
      <c r="F44" s="38"/>
    </row>
    <row r="45" spans="1:11" x14ac:dyDescent="0.2">
      <c r="E45" s="38"/>
      <c r="F45" s="38"/>
    </row>
    <row r="46" spans="1:11" x14ac:dyDescent="0.2">
      <c r="E46" s="38"/>
      <c r="F46" s="38"/>
    </row>
    <row r="47" spans="1:11" x14ac:dyDescent="0.2">
      <c r="E47" s="38"/>
      <c r="F47" s="38"/>
    </row>
    <row r="48" spans="1:11" x14ac:dyDescent="0.2">
      <c r="E48" s="38"/>
      <c r="F48" s="38"/>
    </row>
    <row r="49" spans="5:6" x14ac:dyDescent="0.2">
      <c r="E49" s="38"/>
      <c r="F49" s="38"/>
    </row>
  </sheetData>
  <sortState xmlns:xlrd2="http://schemas.microsoft.com/office/spreadsheetml/2017/richdata2" ref="A2:K50">
    <sortCondition ref="E2"/>
  </sortState>
  <printOptions horizontalCentered="1" gridLines="1" gridLinesSet="0"/>
  <pageMargins left="0" right="0.39370078740157483" top="0.78740157480314965" bottom="0.39370078740157483" header="0" footer="0"/>
  <pageSetup paperSize="9" scale="94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11">
    <tabColor theme="3" tint="0.79998168889431442"/>
    <pageSetUpPr fitToPage="1"/>
  </sheetPr>
  <dimension ref="A1:K49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5.1640625" bestFit="1" customWidth="1"/>
    <col min="5" max="5" width="10.83203125" style="26" bestFit="1" customWidth="1"/>
    <col min="6" max="6" width="29.664062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8</v>
      </c>
      <c r="K1" s="11" t="s">
        <v>431</v>
      </c>
    </row>
    <row r="2" spans="1:11" x14ac:dyDescent="0.2">
      <c r="A2" s="2">
        <v>1</v>
      </c>
      <c r="B2">
        <v>164</v>
      </c>
      <c r="C2" t="s">
        <v>772</v>
      </c>
      <c r="D2" t="str">
        <f>VLOOKUP($C2,'[1]Liste Inscrits'!$1:$1048576,4,0)</f>
        <v>BP Auvergne Rhône Alpes</v>
      </c>
      <c r="E2" s="38">
        <f>VLOOKUP(B2,'[2]Slalom Manche 2'!$A$1:$Q$238,3,0)</f>
        <v>6.3773148148326981E-4</v>
      </c>
      <c r="F2" s="38"/>
      <c r="K2">
        <f>VLOOKUP($C2,'[1]Liste Inscrits'!$1:$1048576,5,0)</f>
        <v>15864899</v>
      </c>
    </row>
    <row r="3" spans="1:11" x14ac:dyDescent="0.2">
      <c r="A3" s="2">
        <v>2</v>
      </c>
      <c r="B3">
        <v>140</v>
      </c>
      <c r="C3" t="s">
        <v>459</v>
      </c>
      <c r="D3" t="str">
        <f>VLOOKUP($C3,'[1]Liste Inscrits'!$1:$1048576,4,0)</f>
        <v>BP Auvergne Rhône Alpes</v>
      </c>
      <c r="E3" s="38">
        <f>VLOOKUP(B3,'[2]Slalom Manche 2'!$A$1:$Q$238,3,0)</f>
        <v>6.5451388889072428E-4</v>
      </c>
      <c r="F3" s="38"/>
      <c r="K3">
        <f>VLOOKUP($C3,'[1]Liste Inscrits'!$1:$1048576,5,0)</f>
        <v>11609937</v>
      </c>
    </row>
    <row r="4" spans="1:11" x14ac:dyDescent="0.2">
      <c r="A4" s="2">
        <v>3</v>
      </c>
      <c r="B4">
        <v>133</v>
      </c>
      <c r="C4" t="s">
        <v>730</v>
      </c>
      <c r="D4" t="str">
        <f>VLOOKUP($C4,'[1]Liste Inscrits'!$1:$1048576,4,0)</f>
        <v>CE Rhône Alpes</v>
      </c>
      <c r="E4" s="38">
        <f>VLOOKUP(B4,'[2]Slalom Manche 2'!$A$1:$Q$238,3,0)</f>
        <v>6.5694444444628665E-4</v>
      </c>
      <c r="F4" s="38"/>
      <c r="K4">
        <f>VLOOKUP($C4,'[1]Liste Inscrits'!$1:$1048576,5,0)</f>
        <v>13736403</v>
      </c>
    </row>
    <row r="5" spans="1:11" x14ac:dyDescent="0.2">
      <c r="A5" s="2">
        <v>4</v>
      </c>
      <c r="B5">
        <v>136</v>
      </c>
      <c r="C5" t="s">
        <v>536</v>
      </c>
      <c r="D5" t="str">
        <f>VLOOKUP($C5,'[1]Liste Inscrits'!$1:$1048576,4,0)</f>
        <v>CE Aquitaine Poitou Charentes</v>
      </c>
      <c r="E5" s="38">
        <f>VLOOKUP(B5,'[2]Slalom Manche 2'!$A$1:$Q$238,3,0)</f>
        <v>6.9583333333528459E-4</v>
      </c>
      <c r="F5" s="38"/>
      <c r="K5">
        <f>VLOOKUP($C5,'[1]Liste Inscrits'!$1:$1048576,5,0)</f>
        <v>11605827</v>
      </c>
    </row>
    <row r="6" spans="1:11" x14ac:dyDescent="0.2">
      <c r="A6" s="2">
        <v>5</v>
      </c>
      <c r="B6">
        <v>138</v>
      </c>
      <c r="C6" t="s">
        <v>538</v>
      </c>
      <c r="D6" t="str">
        <f>VLOOKUP($C6,'[1]Liste Inscrits'!$1:$1048576,4,0)</f>
        <v>CE Aquitaine Poitou Charentes</v>
      </c>
      <c r="E6" s="38">
        <f>VLOOKUP(B6,'[2]Slalom Manche 2'!$A$1:$Q$238,3,0)</f>
        <v>7.1469907407607823E-4</v>
      </c>
      <c r="F6" s="38"/>
      <c r="K6">
        <f>VLOOKUP($C6,'[1]Liste Inscrits'!$1:$1048576,5,0)</f>
        <v>11605743</v>
      </c>
    </row>
    <row r="7" spans="1:11" x14ac:dyDescent="0.2">
      <c r="A7" s="2">
        <v>6</v>
      </c>
      <c r="B7">
        <v>141</v>
      </c>
      <c r="C7" t="s">
        <v>461</v>
      </c>
      <c r="D7" t="str">
        <f>VLOOKUP($C7,'[1]Liste Inscrits'!$1:$1048576,4,0)</f>
        <v>CE Ile de France</v>
      </c>
      <c r="E7" s="38">
        <f>VLOOKUP(B7,'[2]Slalom Manche 2'!$A$1:$Q$238,3,0)</f>
        <v>7.148148148168193E-4</v>
      </c>
      <c r="F7" s="38"/>
      <c r="K7">
        <f>VLOOKUP($C7,'[1]Liste Inscrits'!$1:$1048576,5,0)</f>
        <v>11605984</v>
      </c>
    </row>
    <row r="8" spans="1:11" x14ac:dyDescent="0.2">
      <c r="A8" s="2">
        <v>7</v>
      </c>
      <c r="B8">
        <v>142</v>
      </c>
      <c r="C8" t="s">
        <v>539</v>
      </c>
      <c r="D8" t="str">
        <f>VLOOKUP($C8,'[1]Liste Inscrits'!$1:$1048576,4,0)</f>
        <v>Banque Palatine</v>
      </c>
      <c r="E8" s="38">
        <f>VLOOKUP(B8,'[2]Slalom Manche 2'!$A$1:$Q$238,3,0)</f>
        <v>7.2557870370573837E-4</v>
      </c>
      <c r="F8" s="38"/>
      <c r="K8">
        <f>VLOOKUP($C8,'[1]Liste Inscrits'!$1:$1048576,5,0)</f>
        <v>11675329</v>
      </c>
    </row>
    <row r="9" spans="1:11" x14ac:dyDescent="0.2">
      <c r="A9" s="2">
        <v>8</v>
      </c>
      <c r="B9">
        <v>134</v>
      </c>
      <c r="C9" t="s">
        <v>533</v>
      </c>
      <c r="D9" t="str">
        <f>VLOOKUP($C9,'[1]Liste Inscrits'!$1:$1048576,4,0)</f>
        <v>CE Grand Est Europe</v>
      </c>
      <c r="E9" s="38">
        <f>VLOOKUP(B9,'[2]Slalom Manche 2'!$A$1:$Q$238,3,0)</f>
        <v>7.2569444444647944E-4</v>
      </c>
      <c r="F9" s="38"/>
      <c r="K9">
        <f>VLOOKUP($C9,'[1]Liste Inscrits'!$1:$1048576,5,0)</f>
        <v>11627960</v>
      </c>
    </row>
    <row r="10" spans="1:11" x14ac:dyDescent="0.2">
      <c r="A10" s="2">
        <v>9</v>
      </c>
      <c r="B10">
        <v>137</v>
      </c>
      <c r="C10" t="s">
        <v>476</v>
      </c>
      <c r="D10" t="str">
        <f>VLOOKUP($C10,'[1]Liste Inscrits'!$1:$1048576,4,0)</f>
        <v>CE Rhône Alpes</v>
      </c>
      <c r="E10" s="38">
        <f>VLOOKUP(B10,'[2]Slalom Manche 2'!$A$1:$Q$238,3,0)</f>
        <v>7.3067129629834525E-4</v>
      </c>
      <c r="F10" s="38"/>
      <c r="K10">
        <f>VLOOKUP($C10,'[1]Liste Inscrits'!$1:$1048576,5,0)</f>
        <v>11675023</v>
      </c>
    </row>
    <row r="11" spans="1:11" x14ac:dyDescent="0.2">
      <c r="A11" s="2">
        <v>10</v>
      </c>
      <c r="B11">
        <v>153</v>
      </c>
      <c r="C11" t="s">
        <v>436</v>
      </c>
      <c r="D11" t="str">
        <f>VLOOKUP($C11,'[1]Liste Inscrits'!$1:$1048576,4,0)</f>
        <v>BPCE SA</v>
      </c>
      <c r="E11" s="38">
        <f>VLOOKUP(B11,'[2]Slalom Manche 2'!$A$1:$Q$238,3,0)</f>
        <v>7.458333333354248E-4</v>
      </c>
      <c r="F11" s="38"/>
      <c r="K11">
        <f>VLOOKUP($C11,'[1]Liste Inscrits'!$1:$1048576,5,0)</f>
        <v>12245843</v>
      </c>
    </row>
    <row r="12" spans="1:11" x14ac:dyDescent="0.2">
      <c r="A12" s="2">
        <v>11</v>
      </c>
      <c r="B12">
        <v>135</v>
      </c>
      <c r="C12" t="s">
        <v>532</v>
      </c>
      <c r="D12" t="str">
        <f>VLOOKUP($C12,'[1]Liste Inscrits'!$1:$1048576,4,0)</f>
        <v>CE Aquitaine Poitou Charentes</v>
      </c>
      <c r="E12" s="38">
        <f>VLOOKUP(B12,'[2]Slalom Manche 2'!$A$1:$Q$238,3,0)</f>
        <v>7.4722222222431758E-4</v>
      </c>
      <c r="F12" s="38"/>
      <c r="K12">
        <f>VLOOKUP($C12,'[1]Liste Inscrits'!$1:$1048576,5,0)</f>
        <v>11605809</v>
      </c>
    </row>
    <row r="13" spans="1:11" x14ac:dyDescent="0.2">
      <c r="A13" s="2">
        <v>12</v>
      </c>
      <c r="B13">
        <v>132</v>
      </c>
      <c r="C13" t="s">
        <v>537</v>
      </c>
      <c r="D13" t="str">
        <f>VLOOKUP($C13,'[1]Liste Inscrits'!$1:$1048576,4,0)</f>
        <v>CREDIT COOPERATIF</v>
      </c>
      <c r="E13" s="38">
        <f>VLOOKUP(B13,'[2]Slalom Manche 2'!$A$1:$Q$238,3,0)</f>
        <v>7.5914351852064731E-4</v>
      </c>
      <c r="F13" s="38"/>
      <c r="K13">
        <f>VLOOKUP($C13,'[1]Liste Inscrits'!$1:$1048576,5,0)</f>
        <v>11675151</v>
      </c>
    </row>
    <row r="14" spans="1:11" x14ac:dyDescent="0.2">
      <c r="A14" s="2">
        <v>12</v>
      </c>
      <c r="B14">
        <v>154</v>
      </c>
      <c r="C14" t="s">
        <v>541</v>
      </c>
      <c r="D14" t="str">
        <f>VLOOKUP($C14,'[1]Liste Inscrits'!$1:$1048576,4,0)</f>
        <v>CREDIT COOPERATIF</v>
      </c>
      <c r="E14" s="38">
        <f>VLOOKUP(B14,'[2]Slalom Manche 2'!$A$1:$Q$238,3,0)</f>
        <v>7.5914351852064731E-4</v>
      </c>
      <c r="F14" s="38"/>
      <c r="K14">
        <f>VLOOKUP($C14,'[1]Liste Inscrits'!$1:$1048576,5,0)</f>
        <v>11675157</v>
      </c>
    </row>
    <row r="15" spans="1:11" x14ac:dyDescent="0.2">
      <c r="A15" s="2">
        <v>14</v>
      </c>
      <c r="B15">
        <v>144</v>
      </c>
      <c r="C15" t="s">
        <v>535</v>
      </c>
      <c r="D15" t="str">
        <f>VLOOKUP($C15,'[1]Liste Inscrits'!$1:$1048576,4,0)</f>
        <v>BPCE IT</v>
      </c>
      <c r="E15" s="38">
        <f>VLOOKUP(B15,'[2]Slalom Manche 2'!$A$1:$Q$238,3,0)</f>
        <v>7.6226851852065607E-4</v>
      </c>
      <c r="F15" s="38"/>
      <c r="K15">
        <f>VLOOKUP($C15,'[1]Liste Inscrits'!$1:$1048576,5,0)</f>
        <v>11610171</v>
      </c>
    </row>
    <row r="16" spans="1:11" x14ac:dyDescent="0.2">
      <c r="A16" s="2">
        <v>15</v>
      </c>
      <c r="B16">
        <v>131</v>
      </c>
      <c r="C16" t="s">
        <v>545</v>
      </c>
      <c r="D16" t="str">
        <f>VLOOKUP($C16,'[1]Liste Inscrits'!$1:$1048576,4,0)</f>
        <v>BPCE SA</v>
      </c>
      <c r="E16" s="38">
        <f>VLOOKUP(B16,'[2]Slalom Manche 2'!$A$1:$Q$238,3,0)</f>
        <v>7.6539351852066484E-4</v>
      </c>
      <c r="F16" s="38"/>
      <c r="K16">
        <f>VLOOKUP($C16,'[1]Liste Inscrits'!$1:$1048576,5,0)</f>
        <v>12245823</v>
      </c>
    </row>
    <row r="17" spans="1:11" x14ac:dyDescent="0.2">
      <c r="A17" s="2">
        <v>16</v>
      </c>
      <c r="B17">
        <v>171</v>
      </c>
      <c r="C17" t="s">
        <v>547</v>
      </c>
      <c r="D17" t="str">
        <f>VLOOKUP($C17,'[1]Liste Inscrits'!$1:$1048576,4,0)</f>
        <v>NATIXIS</v>
      </c>
      <c r="E17" s="38">
        <f>VLOOKUP(B17,'[2]Slalom Manche 2'!$A$1:$Q$238,3,0)</f>
        <v>7.7465277777995006E-4</v>
      </c>
      <c r="F17" s="38"/>
      <c r="K17">
        <f>VLOOKUP($C17,'[1]Liste Inscrits'!$1:$1048576,5,0)</f>
        <v>13820294</v>
      </c>
    </row>
    <row r="18" spans="1:11" x14ac:dyDescent="0.2">
      <c r="A18" s="2">
        <v>17</v>
      </c>
      <c r="B18">
        <v>165</v>
      </c>
      <c r="C18" t="s">
        <v>773</v>
      </c>
      <c r="D18" t="str">
        <f>VLOOKUP($C18,'[1]Liste Inscrits'!$1:$1048576,4,0)</f>
        <v>CE Côte d'Azur</v>
      </c>
      <c r="E18" s="38">
        <f>VLOOKUP(B18,'[2]Slalom Manche 2'!$A$1:$Q$238,3,0)</f>
        <v>7.8912037037258322E-4</v>
      </c>
      <c r="F18" s="38"/>
      <c r="K18">
        <f>VLOOKUP($C18,'[1]Liste Inscrits'!$1:$1048576,5,0)</f>
        <v>11674507</v>
      </c>
    </row>
    <row r="19" spans="1:11" x14ac:dyDescent="0.2">
      <c r="A19" s="2">
        <v>18</v>
      </c>
      <c r="B19">
        <v>151</v>
      </c>
      <c r="C19" t="s">
        <v>441</v>
      </c>
      <c r="D19" t="str">
        <f>VLOOKUP($C19,'[1]Liste Inscrits'!$1:$1048576,4,0)</f>
        <v>BPCE SA</v>
      </c>
      <c r="E19" s="38">
        <f>VLOOKUP(B19,'[2]Slalom Manche 2'!$A$1:$Q$238,3,0)</f>
        <v>8.0138888889113614E-4</v>
      </c>
      <c r="F19" s="38"/>
      <c r="K19">
        <f>VLOOKUP($C19,'[1]Liste Inscrits'!$1:$1048576,5,0)</f>
        <v>12245854</v>
      </c>
    </row>
    <row r="20" spans="1:11" x14ac:dyDescent="0.2">
      <c r="A20" s="2">
        <v>19</v>
      </c>
      <c r="B20">
        <v>145</v>
      </c>
      <c r="C20" t="s">
        <v>764</v>
      </c>
      <c r="D20" t="str">
        <f>VLOOKUP($C20,'[1]Liste Inscrits'!$1:$1048576,4,0)</f>
        <v>CREDIT COOPERATIF</v>
      </c>
      <c r="E20" s="38">
        <f>VLOOKUP(B20,'[2]Slalom Manche 2'!$A$1:$Q$238,3,0)</f>
        <v>8.0810185185411793E-4</v>
      </c>
      <c r="F20" s="38"/>
      <c r="K20">
        <f>VLOOKUP($C20,'[1]Liste Inscrits'!$1:$1048576,5,0)</f>
        <v>11675143</v>
      </c>
    </row>
    <row r="21" spans="1:11" x14ac:dyDescent="0.2">
      <c r="A21" s="2">
        <v>20</v>
      </c>
      <c r="B21">
        <v>150</v>
      </c>
      <c r="C21" t="s">
        <v>542</v>
      </c>
      <c r="D21" t="str">
        <f>VLOOKUP($C21,'[1]Liste Inscrits'!$1:$1048576,4,0)</f>
        <v>NATIXIS</v>
      </c>
      <c r="E21" s="38">
        <f>VLOOKUP(B21,'[2]Slalom Manche 2'!$A$1:$Q$238,3,0)</f>
        <v>8.1284722222450161E-4</v>
      </c>
      <c r="F21" s="38"/>
      <c r="K21">
        <f>VLOOKUP($C21,'[1]Liste Inscrits'!$1:$1048576,5,0)</f>
        <v>13820774</v>
      </c>
    </row>
    <row r="22" spans="1:11" x14ac:dyDescent="0.2">
      <c r="A22" s="2">
        <v>21</v>
      </c>
      <c r="B22">
        <v>169</v>
      </c>
      <c r="C22" t="s">
        <v>776</v>
      </c>
      <c r="D22" t="str">
        <f>VLOOKUP($C22,'[1]Liste Inscrits'!$1:$1048576,4,0)</f>
        <v>BP Auvergne Rhône Alpes</v>
      </c>
      <c r="E22" s="38">
        <f>VLOOKUP(B22,'[2]Slalom Manche 2'!$A$1:$Q$238,3,0)</f>
        <v>8.1319444444672481E-4</v>
      </c>
      <c r="F22" s="38"/>
      <c r="K22">
        <f>VLOOKUP($C22,'[1]Liste Inscrits'!$1:$1048576,5,0)</f>
        <v>15864573</v>
      </c>
    </row>
    <row r="23" spans="1:11" x14ac:dyDescent="0.2">
      <c r="A23" s="2">
        <v>22</v>
      </c>
      <c r="B23">
        <v>156</v>
      </c>
      <c r="C23" t="s">
        <v>544</v>
      </c>
      <c r="D23" t="str">
        <f>VLOOKUP($C23,'[1]Liste Inscrits'!$1:$1048576,4,0)</f>
        <v>CE Loire Drome Ardèche</v>
      </c>
      <c r="E23" s="38">
        <f>VLOOKUP(B23,'[2]Slalom Manche 2'!$A$1:$Q$238,3,0)</f>
        <v>8.1585648148376931E-4</v>
      </c>
      <c r="F23" s="38"/>
      <c r="K23">
        <f>VLOOKUP($C23,'[1]Liste Inscrits'!$1:$1048576,5,0)</f>
        <v>11604412</v>
      </c>
    </row>
    <row r="24" spans="1:11" x14ac:dyDescent="0.2">
      <c r="A24" s="2">
        <v>23</v>
      </c>
      <c r="B24">
        <v>152</v>
      </c>
      <c r="C24" t="s">
        <v>440</v>
      </c>
      <c r="D24" t="str">
        <f>VLOOKUP($C24,'[1]Liste Inscrits'!$1:$1048576,4,0)</f>
        <v>BPCE SA</v>
      </c>
      <c r="E24" s="38">
        <f>VLOOKUP(B24,'[2]Slalom Manche 2'!$A$1:$Q$238,3,0)</f>
        <v>8.2048611111341192E-4</v>
      </c>
      <c r="F24" s="38"/>
      <c r="K24">
        <f>VLOOKUP($C24,'[1]Liste Inscrits'!$1:$1048576,5,0)</f>
        <v>13780175</v>
      </c>
    </row>
    <row r="25" spans="1:11" x14ac:dyDescent="0.2">
      <c r="A25" s="2">
        <v>24</v>
      </c>
      <c r="B25">
        <v>170</v>
      </c>
      <c r="C25" t="s">
        <v>777</v>
      </c>
      <c r="D25" t="str">
        <f>VLOOKUP($C25,'[1]Liste Inscrits'!$1:$1048576,4,0)</f>
        <v>BP Alsace Lorraine Champagne</v>
      </c>
      <c r="E25" s="38">
        <f>VLOOKUP(B25,'[2]Slalom Manche 2'!$A$1:$Q$238,3,0)</f>
        <v>8.2118055555785831E-4</v>
      </c>
      <c r="F25" s="38"/>
      <c r="K25">
        <f>VLOOKUP($C25,'[1]Liste Inscrits'!$1:$1048576,5,0)</f>
        <v>15893727</v>
      </c>
    </row>
    <row r="26" spans="1:11" x14ac:dyDescent="0.2">
      <c r="A26" s="2">
        <v>25</v>
      </c>
      <c r="B26">
        <v>143</v>
      </c>
      <c r="C26" t="s">
        <v>534</v>
      </c>
      <c r="D26" t="str">
        <f>VLOOKUP($C26,'[1]Liste Inscrits'!$1:$1048576,4,0)</f>
        <v>BP Sud</v>
      </c>
      <c r="E26" s="38">
        <f>VLOOKUP(B26,'[2]Slalom Manche 2'!$A$1:$Q$238,3,0)</f>
        <v>8.275462962986169E-4</v>
      </c>
      <c r="F26" s="38"/>
      <c r="K26">
        <f>VLOOKUP($C26,'[1]Liste Inscrits'!$1:$1048576,5,0)</f>
        <v>11632645</v>
      </c>
    </row>
    <row r="27" spans="1:11" x14ac:dyDescent="0.2">
      <c r="A27" s="2">
        <v>26</v>
      </c>
      <c r="B27">
        <v>173</v>
      </c>
      <c r="C27" t="s">
        <v>779</v>
      </c>
      <c r="D27" t="str">
        <f>VLOOKUP($C27,'[1]Liste Inscrits'!$1:$1048576,4,0)</f>
        <v>CREDIT COOPERATIF</v>
      </c>
      <c r="E27" s="38">
        <f>VLOOKUP(B27,'[2]Slalom Manche 2'!$A$1:$Q$238,3,0)</f>
        <v>8.3738425926160745E-4</v>
      </c>
      <c r="F27" s="38"/>
      <c r="K27">
        <f>VLOOKUP($C27,'[1]Liste Inscrits'!$1:$1048576,5,0)</f>
        <v>15441592</v>
      </c>
    </row>
    <row r="28" spans="1:11" x14ac:dyDescent="0.2">
      <c r="A28" s="2">
        <v>27</v>
      </c>
      <c r="B28">
        <v>158</v>
      </c>
      <c r="C28" t="s">
        <v>546</v>
      </c>
      <c r="D28" t="str">
        <f>VLOOKUP($C28,'[1]Liste Inscrits'!$1:$1048576,4,0)</f>
        <v>CREDIT COOPERATIF</v>
      </c>
      <c r="E28" s="38">
        <f>VLOOKUP(B28,'[2]Slalom Manche 2'!$A$1:$Q$238,3,0)</f>
        <v>8.7997685185431948E-4</v>
      </c>
      <c r="F28" s="38"/>
      <c r="K28">
        <f>VLOOKUP($C28,'[1]Liste Inscrits'!$1:$1048576,5,0)</f>
        <v>11675119</v>
      </c>
    </row>
    <row r="29" spans="1:11" x14ac:dyDescent="0.2">
      <c r="A29" s="2">
        <v>28</v>
      </c>
      <c r="B29">
        <v>155</v>
      </c>
      <c r="C29" t="s">
        <v>766</v>
      </c>
      <c r="D29" t="str">
        <f>VLOOKUP($C29,'[1]Liste Inscrits'!$1:$1048576,4,0)</f>
        <v>CE Provence Alpes Corse</v>
      </c>
      <c r="E29" s="38">
        <f>VLOOKUP(B29,'[2]Slalom Manche 2'!$A$1:$Q$238,3,0)</f>
        <v>8.8321759259506931E-4</v>
      </c>
      <c r="F29" s="38"/>
      <c r="K29">
        <f>VLOOKUP($C29,'[1]Liste Inscrits'!$1:$1048576,5,0)</f>
        <v>11625161</v>
      </c>
    </row>
    <row r="30" spans="1:11" x14ac:dyDescent="0.2">
      <c r="A30" s="2">
        <v>29</v>
      </c>
      <c r="B30">
        <v>149</v>
      </c>
      <c r="C30" t="s">
        <v>548</v>
      </c>
      <c r="D30" t="str">
        <f>VLOOKUP($C30,'[1]Liste Inscrits'!$1:$1048576,4,0)</f>
        <v>BP Alsace Lorraine Champagne</v>
      </c>
      <c r="E30" s="38">
        <f>VLOOKUP(B30,'[2]Slalom Manche 2'!$A$1:$Q$238,3,0)</f>
        <v>8.9583333333584543E-4</v>
      </c>
      <c r="F30" s="38"/>
      <c r="K30">
        <f>VLOOKUP($C30,'[1]Liste Inscrits'!$1:$1048576,5,0)</f>
        <v>13558935</v>
      </c>
    </row>
    <row r="31" spans="1:11" x14ac:dyDescent="0.2">
      <c r="A31" s="2">
        <v>30</v>
      </c>
      <c r="B31">
        <v>163</v>
      </c>
      <c r="C31" t="s">
        <v>771</v>
      </c>
      <c r="D31" t="str">
        <f>VLOOKUP($C31,'[1]Liste Inscrits'!$1:$1048576,4,0)</f>
        <v>BPCE SI</v>
      </c>
      <c r="E31" s="38">
        <f>VLOOKUP(B31,'[2]Slalom Manche 2'!$A$1:$Q$238,3,0)</f>
        <v>9.0312500000253254E-4</v>
      </c>
      <c r="F31" s="38"/>
      <c r="K31">
        <f>VLOOKUP($C31,'[1]Liste Inscrits'!$1:$1048576,5,0)</f>
        <v>15814958</v>
      </c>
    </row>
    <row r="32" spans="1:11" x14ac:dyDescent="0.2">
      <c r="A32" s="2">
        <v>31</v>
      </c>
      <c r="B32">
        <v>148</v>
      </c>
      <c r="C32" t="s">
        <v>765</v>
      </c>
      <c r="D32" t="str">
        <f>VLOOKUP($C32,'[1]Liste Inscrits'!$1:$1048576,4,0)</f>
        <v>BP Alsace Lorraine Champagne</v>
      </c>
      <c r="E32" s="38">
        <f>VLOOKUP(B32,'[2]Slalom Manche 2'!$A$1:$Q$238,3,0)</f>
        <v>9.1423611111367481E-4</v>
      </c>
      <c r="F32" s="38"/>
      <c r="K32">
        <f>VLOOKUP($C32,'[1]Liste Inscrits'!$1:$1048576,5,0)</f>
        <v>12657039</v>
      </c>
    </row>
    <row r="33" spans="1:11" x14ac:dyDescent="0.2">
      <c r="A33" s="2">
        <v>32</v>
      </c>
      <c r="B33">
        <v>166</v>
      </c>
      <c r="C33" t="s">
        <v>774</v>
      </c>
      <c r="D33" t="str">
        <f>VLOOKUP($C33,'[1]Liste Inscrits'!$1:$1048576,4,0)</f>
        <v>CE Bretagne Pays de Loire</v>
      </c>
      <c r="E33" s="38">
        <f>VLOOKUP(B33,'[2]Slalom Manche 2'!$A$1:$Q$238,3,0)</f>
        <v>9.4675925926191416E-4</v>
      </c>
      <c r="F33" s="38"/>
      <c r="K33">
        <f>VLOOKUP($C33,'[1]Liste Inscrits'!$1:$1048576,5,0)</f>
        <v>15923940</v>
      </c>
    </row>
    <row r="34" spans="1:11" x14ac:dyDescent="0.2">
      <c r="A34" s="2">
        <v>33</v>
      </c>
      <c r="B34">
        <v>147</v>
      </c>
      <c r="C34" t="s">
        <v>543</v>
      </c>
      <c r="D34" t="str">
        <f>VLOOKUP($C34,'[1]Liste Inscrits'!$1:$1048576,4,0)</f>
        <v>BP Alsace Lorraine Champagne</v>
      </c>
      <c r="E34" s="38">
        <f>VLOOKUP(B34,'[2]Slalom Manche 2'!$A$1:$Q$238,3,0)</f>
        <v>9.916666666694475E-4</v>
      </c>
      <c r="F34" s="38"/>
      <c r="K34">
        <f>VLOOKUP($C34,'[1]Liste Inscrits'!$1:$1048576,5,0)</f>
        <v>11609851</v>
      </c>
    </row>
    <row r="35" spans="1:11" x14ac:dyDescent="0.2">
      <c r="A35" s="2">
        <v>34</v>
      </c>
      <c r="B35">
        <v>172</v>
      </c>
      <c r="C35" t="s">
        <v>778</v>
      </c>
      <c r="D35" t="str">
        <f>VLOOKUP($C35,'[1]Liste Inscrits'!$1:$1048576,4,0)</f>
        <v>CE Aquitaine Poitou Charentes</v>
      </c>
      <c r="E35" s="38">
        <f>VLOOKUP(B35,'[2]Slalom Manche 2'!$A$1:$Q$238,3,0)</f>
        <v>9.9861111111391142E-4</v>
      </c>
      <c r="F35" s="38"/>
      <c r="K35">
        <f>VLOOKUP($C35,'[1]Liste Inscrits'!$1:$1048576,5,0)</f>
        <v>14944517</v>
      </c>
    </row>
    <row r="36" spans="1:11" x14ac:dyDescent="0.2">
      <c r="A36" s="2">
        <v>35</v>
      </c>
      <c r="B36">
        <v>160</v>
      </c>
      <c r="C36" t="s">
        <v>768</v>
      </c>
      <c r="D36" t="str">
        <f>VLOOKUP($C36,'[1]Liste Inscrits'!$1:$1048576,4,0)</f>
        <v>CE Loire Drome Ardèche</v>
      </c>
      <c r="E36" s="38">
        <f>VLOOKUP(B36,'[2]Slalom Manche 2'!$A$1:$Q$238,3,0)</f>
        <v>1.0097222222250537E-3</v>
      </c>
      <c r="F36" s="38"/>
      <c r="K36">
        <f>VLOOKUP($C36,'[1]Liste Inscrits'!$1:$1048576,5,0)</f>
        <v>13224179</v>
      </c>
    </row>
    <row r="37" spans="1:11" x14ac:dyDescent="0.2">
      <c r="A37" s="2">
        <v>36</v>
      </c>
      <c r="B37">
        <v>167</v>
      </c>
      <c r="C37" t="s">
        <v>775</v>
      </c>
      <c r="D37" t="str">
        <f>VLOOKUP($C37,'[1]Liste Inscrits'!$1:$1048576,4,0)</f>
        <v>CE Loire Centre</v>
      </c>
      <c r="E37" s="38">
        <f>VLOOKUP(B37,'[2]Slalom Manche 2'!$A$1:$Q$238,3,0)</f>
        <v>1.0458333333362661E-3</v>
      </c>
      <c r="F37" s="38"/>
      <c r="K37">
        <f>VLOOKUP($C37,'[1]Liste Inscrits'!$1:$1048576,5,0)</f>
        <v>15848467</v>
      </c>
    </row>
    <row r="38" spans="1:11" x14ac:dyDescent="0.2">
      <c r="A38" s="2">
        <v>37</v>
      </c>
      <c r="B38">
        <v>161</v>
      </c>
      <c r="C38" t="s">
        <v>769</v>
      </c>
      <c r="D38" t="str">
        <f>VLOOKUP($C38,'[1]Liste Inscrits'!$1:$1048576,4,0)</f>
        <v>CE Loire Drome Ardèche</v>
      </c>
      <c r="E38" s="38">
        <f>VLOOKUP(B38,'[2]Slalom Manche 2'!$A$1:$Q$238,3,0)</f>
        <v>1.1901620370403745E-3</v>
      </c>
      <c r="F38" s="38"/>
      <c r="K38">
        <f>VLOOKUP($C38,'[1]Liste Inscrits'!$1:$1048576,5,0)</f>
        <v>13619789</v>
      </c>
    </row>
    <row r="39" spans="1:11" x14ac:dyDescent="0.2">
      <c r="B39">
        <v>139</v>
      </c>
      <c r="C39" t="s">
        <v>558</v>
      </c>
      <c r="D39" t="str">
        <f>VLOOKUP($C39,'[1]Liste Inscrits'!$1:$1048576,4,0)</f>
        <v>BPCE SA</v>
      </c>
      <c r="E39" s="38" t="str">
        <f>VLOOKUP(B39,'[2]Slalom Manche 2'!$A$1:$Q$238,3,0)</f>
        <v>Abd</v>
      </c>
      <c r="F39" s="38"/>
      <c r="K39">
        <f>VLOOKUP($C39,'[1]Liste Inscrits'!$1:$1048576,5,0)</f>
        <v>12259154</v>
      </c>
    </row>
    <row r="40" spans="1:11" x14ac:dyDescent="0.2">
      <c r="B40">
        <v>146</v>
      </c>
      <c r="C40" t="s">
        <v>665</v>
      </c>
      <c r="D40" t="str">
        <f>VLOOKUP($C40,'[1]Liste Inscrits'!$1:$1048576,4,0)</f>
        <v>CE Bourgogne Franche-Comté</v>
      </c>
      <c r="E40" s="38" t="str">
        <f>VLOOKUP(B40,'[2]Slalom Manche 2'!$A$1:$Q$238,3,0)</f>
        <v>Abd</v>
      </c>
      <c r="F40" s="38"/>
      <c r="K40">
        <f>VLOOKUP($C40,'[1]Liste Inscrits'!$1:$1048576,5,0)</f>
        <v>11674258</v>
      </c>
    </row>
    <row r="41" spans="1:11" x14ac:dyDescent="0.2">
      <c r="B41">
        <v>157</v>
      </c>
      <c r="C41" t="s">
        <v>451</v>
      </c>
      <c r="D41" t="str">
        <f>VLOOKUP($C41,'[1]Liste Inscrits'!$1:$1048576,4,0)</f>
        <v>CE Provence Alpes Corse</v>
      </c>
      <c r="E41" s="38" t="str">
        <f>VLOOKUP(B41,'[2]Slalom Manche 2'!$A$1:$Q$238,3,0)</f>
        <v>Abd</v>
      </c>
      <c r="F41" s="38"/>
      <c r="K41">
        <f>VLOOKUP($C41,'[1]Liste Inscrits'!$1:$1048576,5,0)</f>
        <v>11619230</v>
      </c>
    </row>
    <row r="42" spans="1:11" x14ac:dyDescent="0.2">
      <c r="B42">
        <v>159</v>
      </c>
      <c r="C42" t="s">
        <v>767</v>
      </c>
      <c r="D42" t="str">
        <f>VLOOKUP($C42,'[1]Liste Inscrits'!$1:$1048576,4,0)</f>
        <v>BPCE IT</v>
      </c>
      <c r="E42" s="38" t="str">
        <f>VLOOKUP(B42,'[2]Slalom Manche 2'!$A$1:$Q$238,3,0)</f>
        <v>Abd</v>
      </c>
      <c r="F42" s="38"/>
      <c r="K42">
        <f>VLOOKUP($C42,'[1]Liste Inscrits'!$1:$1048576,5,0)</f>
        <v>11610229</v>
      </c>
    </row>
    <row r="43" spans="1:11" x14ac:dyDescent="0.2">
      <c r="B43">
        <v>162</v>
      </c>
      <c r="C43" t="s">
        <v>770</v>
      </c>
      <c r="D43" t="str">
        <f>VLOOKUP($C43,'[1]Liste Inscrits'!$1:$1048576,4,0)</f>
        <v>CE Bretagne Pays de Loire</v>
      </c>
      <c r="E43" s="38" t="str">
        <f>VLOOKUP(B43,'[2]Slalom Manche 2'!$A$1:$Q$238,3,0)</f>
        <v>Abd</v>
      </c>
      <c r="F43" s="38"/>
      <c r="K43">
        <f>VLOOKUP($C43,'[1]Liste Inscrits'!$1:$1048576,5,0)</f>
        <v>15448818</v>
      </c>
    </row>
    <row r="44" spans="1:11" x14ac:dyDescent="0.2">
      <c r="E44" s="38"/>
      <c r="F44" s="38"/>
    </row>
    <row r="45" spans="1:11" x14ac:dyDescent="0.2">
      <c r="E45" s="38"/>
      <c r="F45" s="38"/>
    </row>
    <row r="46" spans="1:11" x14ac:dyDescent="0.2">
      <c r="E46" s="38"/>
      <c r="F46" s="38"/>
    </row>
    <row r="47" spans="1:11" x14ac:dyDescent="0.2">
      <c r="E47" s="38"/>
      <c r="F47" s="38"/>
    </row>
    <row r="48" spans="1:11" x14ac:dyDescent="0.2">
      <c r="E48" s="38"/>
      <c r="F48" s="38"/>
    </row>
    <row r="49" spans="5:6" x14ac:dyDescent="0.2">
      <c r="E49" s="38"/>
      <c r="F49" s="38"/>
    </row>
  </sheetData>
  <autoFilter ref="A1:F26" xr:uid="{00000000-0009-0000-0000-000017000000}"/>
  <sortState xmlns:xlrd2="http://schemas.microsoft.com/office/spreadsheetml/2017/richdata2" ref="A2:K50">
    <sortCondition ref="E2"/>
  </sortState>
  <printOptions horizontalCentered="1" gridLines="1" gridLinesSet="0"/>
  <pageMargins left="0" right="0.39370078740157483" top="0.78740157480314965" bottom="0.39370078740157483" header="0" footer="0"/>
  <pageSetup paperSize="9" scale="94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64">
    <tabColor theme="3" tint="0.79998168889431442"/>
    <pageSetUpPr fitToPage="1"/>
  </sheetPr>
  <dimension ref="A1:K3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  <col min="5" max="5" width="12.83203125" style="6" customWidth="1"/>
    <col min="6" max="6" width="13.5" style="6" customWidth="1"/>
    <col min="7" max="7" width="15.5" style="6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12" t="s">
        <v>6</v>
      </c>
      <c r="G1" s="12" t="s">
        <v>9</v>
      </c>
      <c r="K1" s="11" t="s">
        <v>431</v>
      </c>
    </row>
    <row r="2" spans="1:11" x14ac:dyDescent="0.2">
      <c r="A2" s="2">
        <v>1</v>
      </c>
      <c r="B2">
        <v>11</v>
      </c>
      <c r="C2" t="s">
        <v>731</v>
      </c>
      <c r="D2" t="s">
        <v>417</v>
      </c>
      <c r="E2" s="6">
        <v>5.7129629629789833E-4</v>
      </c>
      <c r="F2" s="6">
        <v>1.4337962963003169E-3</v>
      </c>
      <c r="G2" s="6">
        <v>2.0050925925982153E-3</v>
      </c>
    </row>
    <row r="3" spans="1:11" x14ac:dyDescent="0.2">
      <c r="A3" s="2">
        <v>2</v>
      </c>
      <c r="B3">
        <v>4</v>
      </c>
      <c r="C3" t="s">
        <v>781</v>
      </c>
      <c r="D3" t="s">
        <v>211</v>
      </c>
      <c r="E3" s="6">
        <v>6.2789351852027926E-4</v>
      </c>
      <c r="F3" s="6">
        <v>1.540277777782097E-3</v>
      </c>
      <c r="G3" s="6">
        <v>2.1681712963023763E-3</v>
      </c>
    </row>
    <row r="4" spans="1:11" x14ac:dyDescent="0.2">
      <c r="A4" s="2">
        <v>3</v>
      </c>
      <c r="B4">
        <v>2</v>
      </c>
      <c r="C4" t="s">
        <v>780</v>
      </c>
      <c r="D4" t="s">
        <v>211</v>
      </c>
      <c r="E4" s="6">
        <v>6.0856481481652135E-4</v>
      </c>
      <c r="F4" s="6">
        <v>1.6239583333378872E-3</v>
      </c>
      <c r="G4" s="6">
        <v>2.2325231481544086E-3</v>
      </c>
    </row>
    <row r="5" spans="1:11" x14ac:dyDescent="0.2">
      <c r="A5" s="2">
        <v>4</v>
      </c>
      <c r="B5">
        <v>29</v>
      </c>
      <c r="C5" t="s">
        <v>549</v>
      </c>
      <c r="D5" t="s">
        <v>421</v>
      </c>
      <c r="E5" s="6">
        <v>6.2245370370544919E-4</v>
      </c>
      <c r="F5" s="6">
        <v>1.6168981481526823E-3</v>
      </c>
      <c r="G5" s="6">
        <v>2.2393518518581314E-3</v>
      </c>
    </row>
    <row r="6" spans="1:11" x14ac:dyDescent="0.2">
      <c r="A6" s="2">
        <v>5</v>
      </c>
      <c r="B6">
        <v>6</v>
      </c>
      <c r="C6" t="s">
        <v>782</v>
      </c>
      <c r="D6" t="s">
        <v>164</v>
      </c>
      <c r="E6" s="6">
        <v>6.5462962963146534E-4</v>
      </c>
      <c r="F6" s="6">
        <v>1.6824074074121252E-3</v>
      </c>
      <c r="G6" s="6">
        <v>2.3370370370435906E-3</v>
      </c>
    </row>
    <row r="7" spans="1:11" x14ac:dyDescent="0.2">
      <c r="A7" s="2">
        <v>6</v>
      </c>
      <c r="B7">
        <v>7</v>
      </c>
      <c r="C7" t="s">
        <v>550</v>
      </c>
      <c r="D7" t="s">
        <v>211</v>
      </c>
      <c r="E7" s="6">
        <v>6.7013888889076809E-4</v>
      </c>
      <c r="F7" s="6">
        <v>1.7326388888937476E-3</v>
      </c>
      <c r="G7" s="6">
        <v>2.4027777777845157E-3</v>
      </c>
    </row>
    <row r="8" spans="1:11" x14ac:dyDescent="0.2">
      <c r="A8" s="2">
        <v>7</v>
      </c>
      <c r="B8">
        <v>10</v>
      </c>
      <c r="C8" t="s">
        <v>479</v>
      </c>
      <c r="D8" t="s">
        <v>211</v>
      </c>
      <c r="E8" s="6">
        <v>7.0671296296494473E-4</v>
      </c>
      <c r="F8" s="6">
        <v>1.8089120370421096E-3</v>
      </c>
      <c r="G8" s="6">
        <v>2.5156250000070543E-3</v>
      </c>
    </row>
    <row r="9" spans="1:11" x14ac:dyDescent="0.2">
      <c r="A9" s="2">
        <v>8</v>
      </c>
      <c r="B9">
        <v>27</v>
      </c>
      <c r="C9" t="s">
        <v>786</v>
      </c>
      <c r="D9" t="s">
        <v>421</v>
      </c>
      <c r="E9" s="6">
        <v>7.0694444444642686E-4</v>
      </c>
      <c r="F9" s="6">
        <v>1.8248842592643766E-3</v>
      </c>
      <c r="G9" s="6">
        <v>2.5318287037108035E-3</v>
      </c>
    </row>
    <row r="10" spans="1:11" x14ac:dyDescent="0.2">
      <c r="A10" s="2">
        <v>9</v>
      </c>
      <c r="B10">
        <v>17</v>
      </c>
      <c r="C10" t="s">
        <v>439</v>
      </c>
      <c r="D10" t="s">
        <v>486</v>
      </c>
      <c r="E10" s="6">
        <v>6.7314814815003579E-4</v>
      </c>
      <c r="F10" s="6">
        <v>1.8640046296348567E-3</v>
      </c>
      <c r="G10" s="6">
        <v>2.5371527777848925E-3</v>
      </c>
    </row>
    <row r="11" spans="1:11" x14ac:dyDescent="0.2">
      <c r="A11" s="2">
        <v>10</v>
      </c>
      <c r="B11">
        <v>8</v>
      </c>
      <c r="C11" t="s">
        <v>562</v>
      </c>
      <c r="D11" t="s">
        <v>211</v>
      </c>
      <c r="E11" s="6">
        <v>6.7048611111299129E-4</v>
      </c>
      <c r="F11" s="6">
        <v>1.8721064814867312E-3</v>
      </c>
      <c r="G11" s="6">
        <v>2.5425925925997225E-3</v>
      </c>
    </row>
    <row r="12" spans="1:11" x14ac:dyDescent="0.2">
      <c r="A12" s="2">
        <v>11</v>
      </c>
      <c r="B12">
        <v>14</v>
      </c>
      <c r="C12" t="s">
        <v>571</v>
      </c>
      <c r="D12" t="s">
        <v>420</v>
      </c>
      <c r="E12" s="6">
        <v>6.8182870370561569E-4</v>
      </c>
      <c r="F12" s="6">
        <v>1.8615740740792943E-3</v>
      </c>
      <c r="G12" s="6">
        <v>2.54340277778491E-3</v>
      </c>
    </row>
    <row r="13" spans="1:11" x14ac:dyDescent="0.2">
      <c r="A13" s="2">
        <v>12</v>
      </c>
      <c r="B13">
        <v>5</v>
      </c>
      <c r="C13" t="s">
        <v>564</v>
      </c>
      <c r="D13" t="s">
        <v>423</v>
      </c>
      <c r="E13" s="6">
        <v>7.2627314815018476E-4</v>
      </c>
      <c r="F13" s="6">
        <v>1.8449074074125809E-3</v>
      </c>
      <c r="G13" s="6">
        <v>2.5711805555627657E-3</v>
      </c>
    </row>
    <row r="14" spans="1:11" x14ac:dyDescent="0.2">
      <c r="A14" s="2">
        <v>13</v>
      </c>
      <c r="B14">
        <v>3</v>
      </c>
      <c r="C14" t="s">
        <v>556</v>
      </c>
      <c r="D14" t="s">
        <v>929</v>
      </c>
      <c r="E14" s="6">
        <v>7.2627314815018476E-4</v>
      </c>
      <c r="F14" s="6">
        <v>1.8561342592644642E-3</v>
      </c>
      <c r="G14" s="6">
        <v>2.582407407414649E-3</v>
      </c>
    </row>
    <row r="15" spans="1:11" x14ac:dyDescent="0.2">
      <c r="A15" s="2">
        <v>14</v>
      </c>
      <c r="B15">
        <v>9</v>
      </c>
      <c r="C15" t="s">
        <v>552</v>
      </c>
      <c r="D15" t="s">
        <v>422</v>
      </c>
      <c r="E15" s="6">
        <v>7.291666666687114E-4</v>
      </c>
      <c r="F15" s="6">
        <v>1.8792824074126773E-3</v>
      </c>
      <c r="G15" s="6">
        <v>2.6084490740813887E-3</v>
      </c>
    </row>
    <row r="16" spans="1:11" x14ac:dyDescent="0.2">
      <c r="A16" s="2">
        <v>15</v>
      </c>
      <c r="B16">
        <v>21</v>
      </c>
      <c r="C16" t="s">
        <v>557</v>
      </c>
      <c r="D16" t="s">
        <v>422</v>
      </c>
      <c r="E16" s="6">
        <v>7.6296296296510246E-4</v>
      </c>
      <c r="F16" s="6">
        <v>1.8614583333385532E-3</v>
      </c>
      <c r="G16" s="6">
        <v>2.6244212963036557E-3</v>
      </c>
    </row>
    <row r="17" spans="1:7" x14ac:dyDescent="0.2">
      <c r="A17" s="2">
        <v>16</v>
      </c>
      <c r="B17">
        <v>1</v>
      </c>
      <c r="C17" t="s">
        <v>450</v>
      </c>
      <c r="D17" t="s">
        <v>167</v>
      </c>
      <c r="E17" s="6">
        <v>7.23148148150176E-4</v>
      </c>
      <c r="F17" s="6">
        <v>1.9619212963017979E-3</v>
      </c>
      <c r="G17" s="6">
        <v>2.6850694444519739E-3</v>
      </c>
    </row>
    <row r="18" spans="1:7" x14ac:dyDescent="0.2">
      <c r="A18" s="2">
        <v>17</v>
      </c>
      <c r="B18">
        <v>20</v>
      </c>
      <c r="C18" t="s">
        <v>446</v>
      </c>
      <c r="D18" t="s">
        <v>406</v>
      </c>
      <c r="E18" s="6">
        <v>7.881944444466547E-4</v>
      </c>
      <c r="F18" s="6">
        <v>1.9755787037092436E-3</v>
      </c>
      <c r="G18" s="6">
        <v>2.7637731481558983E-3</v>
      </c>
    </row>
    <row r="19" spans="1:7" x14ac:dyDescent="0.2">
      <c r="A19" s="2">
        <v>18</v>
      </c>
      <c r="B19">
        <v>12</v>
      </c>
      <c r="C19" t="s">
        <v>551</v>
      </c>
      <c r="D19" t="s">
        <v>309</v>
      </c>
      <c r="E19" s="6">
        <v>7.7847222222440522E-4</v>
      </c>
      <c r="F19" s="6">
        <v>2.0119212963019381E-3</v>
      </c>
      <c r="G19" s="6">
        <v>2.7903935185263433E-3</v>
      </c>
    </row>
    <row r="20" spans="1:7" x14ac:dyDescent="0.2">
      <c r="A20" s="2">
        <v>19</v>
      </c>
      <c r="B20">
        <v>30</v>
      </c>
      <c r="C20" t="s">
        <v>787</v>
      </c>
      <c r="D20" t="s">
        <v>32</v>
      </c>
      <c r="E20" s="6">
        <v>7.7048611111327171E-4</v>
      </c>
      <c r="F20" s="6">
        <v>2.0265046296353124E-3</v>
      </c>
      <c r="G20" s="6">
        <v>2.7969907407485841E-3</v>
      </c>
    </row>
    <row r="21" spans="1:7" x14ac:dyDescent="0.2">
      <c r="A21" s="2">
        <v>20</v>
      </c>
      <c r="B21">
        <v>18</v>
      </c>
      <c r="C21" t="s">
        <v>555</v>
      </c>
      <c r="D21" t="s">
        <v>162</v>
      </c>
      <c r="E21" s="6">
        <v>7.4039351852059473E-4</v>
      </c>
      <c r="F21" s="6">
        <v>2.0810185185243541E-3</v>
      </c>
      <c r="G21" s="6">
        <v>2.8214120370449488E-3</v>
      </c>
    </row>
    <row r="22" spans="1:7" x14ac:dyDescent="0.2">
      <c r="A22" s="2">
        <v>21</v>
      </c>
      <c r="B22">
        <v>31</v>
      </c>
      <c r="C22" t="s">
        <v>788</v>
      </c>
      <c r="D22" t="s">
        <v>420</v>
      </c>
      <c r="E22" s="6">
        <v>8.0590277778003769E-4</v>
      </c>
      <c r="F22" s="6">
        <v>2.2328703703766318E-3</v>
      </c>
      <c r="G22" s="6">
        <v>3.0387731481566695E-3</v>
      </c>
    </row>
    <row r="23" spans="1:7" x14ac:dyDescent="0.2">
      <c r="A23" s="2">
        <v>22</v>
      </c>
      <c r="B23">
        <v>16</v>
      </c>
      <c r="C23" t="s">
        <v>553</v>
      </c>
      <c r="D23" t="s">
        <v>406</v>
      </c>
      <c r="E23" s="6">
        <v>8.4375000000236604E-4</v>
      </c>
      <c r="F23" s="6">
        <v>2.2142361111173203E-3</v>
      </c>
      <c r="G23" s="6">
        <v>3.0579861111196863E-3</v>
      </c>
    </row>
    <row r="24" spans="1:7" x14ac:dyDescent="0.2">
      <c r="A24" s="2">
        <v>23</v>
      </c>
      <c r="B24">
        <v>22</v>
      </c>
      <c r="C24" t="s">
        <v>783</v>
      </c>
      <c r="D24" t="s">
        <v>486</v>
      </c>
      <c r="E24" s="6">
        <v>8.1747685185414422E-4</v>
      </c>
      <c r="F24" s="6">
        <v>2.2517361111174254E-3</v>
      </c>
      <c r="G24" s="6">
        <v>3.0692129629715697E-3</v>
      </c>
    </row>
    <row r="25" spans="1:7" x14ac:dyDescent="0.2">
      <c r="A25" s="2">
        <v>24</v>
      </c>
      <c r="B25">
        <v>19</v>
      </c>
      <c r="C25" t="s">
        <v>561</v>
      </c>
      <c r="D25" t="s">
        <v>420</v>
      </c>
      <c r="E25" s="6">
        <v>8.1134259259486776E-4</v>
      </c>
      <c r="F25" s="6">
        <v>2.2771990740804598E-3</v>
      </c>
      <c r="G25" s="6">
        <v>3.0885416666753276E-3</v>
      </c>
    </row>
    <row r="26" spans="1:7" x14ac:dyDescent="0.2">
      <c r="A26" s="2">
        <v>25</v>
      </c>
      <c r="B26">
        <v>23</v>
      </c>
      <c r="C26" t="s">
        <v>567</v>
      </c>
      <c r="D26" t="s">
        <v>420</v>
      </c>
      <c r="E26" s="6">
        <v>9.065972222247645E-4</v>
      </c>
      <c r="F26" s="6">
        <v>2.2850694444508522E-3</v>
      </c>
      <c r="G26" s="6">
        <v>3.1916666666756167E-3</v>
      </c>
    </row>
    <row r="27" spans="1:7" x14ac:dyDescent="0.2">
      <c r="A27" s="2">
        <v>26</v>
      </c>
      <c r="B27">
        <v>24</v>
      </c>
      <c r="C27" t="s">
        <v>559</v>
      </c>
      <c r="D27" t="s">
        <v>420</v>
      </c>
      <c r="E27" s="6">
        <v>9.3472222222484337E-4</v>
      </c>
      <c r="F27" s="6">
        <v>2.2650462963026479E-3</v>
      </c>
      <c r="G27" s="6">
        <v>3.1997685185274913E-3</v>
      </c>
    </row>
    <row r="28" spans="1:7" x14ac:dyDescent="0.2">
      <c r="A28" s="2">
        <v>27</v>
      </c>
      <c r="B28">
        <v>15</v>
      </c>
      <c r="C28" t="s">
        <v>554</v>
      </c>
      <c r="D28" t="s">
        <v>309</v>
      </c>
      <c r="E28" s="6">
        <v>8.8414351852099783E-4</v>
      </c>
      <c r="F28" s="6">
        <v>2.3533564814880808E-3</v>
      </c>
      <c r="G28" s="6">
        <v>3.2375000000090786E-3</v>
      </c>
    </row>
    <row r="29" spans="1:7" x14ac:dyDescent="0.2">
      <c r="B29">
        <v>13</v>
      </c>
      <c r="C29" t="s">
        <v>560</v>
      </c>
      <c r="D29" t="s">
        <v>425</v>
      </c>
      <c r="E29" s="6">
        <v>8.7696759259505179E-4</v>
      </c>
      <c r="F29" s="6" t="s">
        <v>930</v>
      </c>
    </row>
    <row r="30" spans="1:7" x14ac:dyDescent="0.2">
      <c r="B30">
        <v>25</v>
      </c>
      <c r="C30" t="s">
        <v>784</v>
      </c>
      <c r="D30" t="s">
        <v>407</v>
      </c>
      <c r="E30" s="6" t="s">
        <v>419</v>
      </c>
      <c r="F30" s="6" t="s">
        <v>930</v>
      </c>
    </row>
    <row r="31" spans="1:7" x14ac:dyDescent="0.2">
      <c r="B31">
        <v>26</v>
      </c>
      <c r="C31" t="s">
        <v>785</v>
      </c>
      <c r="D31" t="s">
        <v>211</v>
      </c>
      <c r="E31" s="6" t="s">
        <v>419</v>
      </c>
      <c r="F31" s="6" t="s">
        <v>930</v>
      </c>
    </row>
    <row r="32" spans="1:7" x14ac:dyDescent="0.2">
      <c r="B32">
        <v>28</v>
      </c>
      <c r="C32" t="s">
        <v>563</v>
      </c>
      <c r="D32" t="s">
        <v>160</v>
      </c>
      <c r="E32" s="6">
        <v>8.2777777778009903E-4</v>
      </c>
      <c r="F32" s="6" t="s">
        <v>930</v>
      </c>
    </row>
  </sheetData>
  <sortState xmlns:xlrd2="http://schemas.microsoft.com/office/spreadsheetml/2017/richdata2" ref="A2:K32">
    <sortCondition ref="G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">
    <tabColor theme="3" tint="0.79998168889431442"/>
    <pageSetUpPr fitToPage="1"/>
  </sheetPr>
  <dimension ref="A1:L33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style="22" customWidth="1"/>
    <col min="3" max="3" width="33" style="22" bestFit="1" customWidth="1"/>
    <col min="4" max="4" width="30.1640625" style="22" bestFit="1" customWidth="1"/>
    <col min="5" max="5" width="12.83203125" style="6" bestFit="1" customWidth="1"/>
    <col min="6" max="6" width="29.6640625" bestFit="1" customWidth="1"/>
    <col min="9" max="9" width="12" style="31"/>
  </cols>
  <sheetData>
    <row r="1" spans="1:12" s="11" customFormat="1" x14ac:dyDescent="0.2">
      <c r="A1" s="11" t="s">
        <v>0</v>
      </c>
      <c r="B1" s="19" t="s">
        <v>3</v>
      </c>
      <c r="C1" s="19" t="s">
        <v>4</v>
      </c>
      <c r="D1" s="19" t="s">
        <v>1</v>
      </c>
      <c r="E1" s="12" t="s">
        <v>5</v>
      </c>
      <c r="F1" s="13"/>
      <c r="I1" s="25"/>
      <c r="K1" s="27" t="s">
        <v>431</v>
      </c>
      <c r="L1" s="27"/>
    </row>
    <row r="2" spans="1:12" x14ac:dyDescent="0.2">
      <c r="A2" s="2">
        <v>1</v>
      </c>
      <c r="B2">
        <v>11</v>
      </c>
      <c r="C2" t="s">
        <v>731</v>
      </c>
      <c r="D2" t="str">
        <f>VLOOKUP(C2,'[1]Liste Inscrits'!$1:$1048576,4,0)</f>
        <v>BP Auvergne Rhône Alpes</v>
      </c>
      <c r="E2" s="38">
        <f>VLOOKUP(B2,[2]Geant!$A$1:$Q$500,3,0)</f>
        <v>5.7129629629789833E-4</v>
      </c>
      <c r="F2" s="38"/>
      <c r="G2" s="34"/>
      <c r="H2" s="44"/>
      <c r="K2">
        <f>VLOOKUP(C2,'[1]Liste Inscrits'!$1:$1048576,5,0)</f>
        <v>12778311</v>
      </c>
    </row>
    <row r="3" spans="1:12" x14ac:dyDescent="0.2">
      <c r="A3" s="2">
        <v>2</v>
      </c>
      <c r="B3">
        <v>2</v>
      </c>
      <c r="C3" t="s">
        <v>780</v>
      </c>
      <c r="D3" t="str">
        <f>VLOOKUP(C3,'[1]Liste Inscrits'!$1:$1048576,4,0)</f>
        <v>CE Rhône Alpes</v>
      </c>
      <c r="E3" s="38">
        <f>VLOOKUP(B3,[2]Geant!$A$1:$Q$500,3,0)</f>
        <v>6.0856481481652135E-4</v>
      </c>
      <c r="F3" s="38"/>
      <c r="G3" s="34"/>
      <c r="H3" s="44"/>
      <c r="K3">
        <f>VLOOKUP(C3,'[1]Liste Inscrits'!$1:$1048576,5,0)</f>
        <v>13744846</v>
      </c>
    </row>
    <row r="4" spans="1:12" x14ac:dyDescent="0.2">
      <c r="A4" s="2">
        <v>3</v>
      </c>
      <c r="B4">
        <v>29</v>
      </c>
      <c r="C4" t="s">
        <v>549</v>
      </c>
      <c r="D4" t="str">
        <f>VLOOKUP(C4,'[1]Liste Inscrits'!$1:$1048576,4,0)</f>
        <v>BPCE SI</v>
      </c>
      <c r="E4" s="38">
        <f>VLOOKUP(B4,[2]Geant!$A$1:$Q$500,3,0)</f>
        <v>6.2245370370544919E-4</v>
      </c>
      <c r="F4" s="38"/>
      <c r="G4" s="34"/>
      <c r="H4" s="44"/>
      <c r="K4">
        <f>VLOOKUP(C4,'[1]Liste Inscrits'!$1:$1048576,5,0)</f>
        <v>11632488</v>
      </c>
    </row>
    <row r="5" spans="1:12" x14ac:dyDescent="0.2">
      <c r="A5" s="2">
        <v>4</v>
      </c>
      <c r="B5">
        <v>4</v>
      </c>
      <c r="C5" t="s">
        <v>781</v>
      </c>
      <c r="D5" t="str">
        <f>VLOOKUP(C5,'[1]Liste Inscrits'!$1:$1048576,4,0)</f>
        <v>CE Rhône Alpes</v>
      </c>
      <c r="E5" s="38">
        <f>VLOOKUP(B5,[2]Geant!$A$1:$Q$500,3,0)</f>
        <v>6.2789351852027926E-4</v>
      </c>
      <c r="F5" s="38"/>
      <c r="G5" s="34"/>
      <c r="H5" s="44"/>
      <c r="K5">
        <f>VLOOKUP(C5,'[1]Liste Inscrits'!$1:$1048576,5,0)</f>
        <v>12753565</v>
      </c>
    </row>
    <row r="6" spans="1:12" x14ac:dyDescent="0.2">
      <c r="A6" s="2">
        <v>5</v>
      </c>
      <c r="B6">
        <v>6</v>
      </c>
      <c r="C6" t="s">
        <v>782</v>
      </c>
      <c r="D6" t="str">
        <f>VLOOKUP(C6,'[1]Liste Inscrits'!$1:$1048576,4,0)</f>
        <v>CE Midi Pyrénées</v>
      </c>
      <c r="E6" s="38">
        <f>VLOOKUP(B6,[2]Geant!$A$1:$Q$500,3,0)</f>
        <v>6.5462962963146534E-4</v>
      </c>
      <c r="F6" s="38"/>
      <c r="G6" s="34"/>
      <c r="H6" s="44"/>
      <c r="K6">
        <f>VLOOKUP(C6,'[1]Liste Inscrits'!$1:$1048576,5,0)</f>
        <v>13218890</v>
      </c>
    </row>
    <row r="7" spans="1:12" x14ac:dyDescent="0.2">
      <c r="A7" s="2">
        <v>6</v>
      </c>
      <c r="B7">
        <v>7</v>
      </c>
      <c r="C7" t="s">
        <v>550</v>
      </c>
      <c r="D7" t="str">
        <f>VLOOKUP(C7,'[1]Liste Inscrits'!$1:$1048576,4,0)</f>
        <v>CE Rhône Alpes</v>
      </c>
      <c r="E7" s="38">
        <f>VLOOKUP(B7,[2]Geant!$A$1:$Q$500,3,0)</f>
        <v>6.7013888889076809E-4</v>
      </c>
      <c r="F7" s="38"/>
      <c r="G7" s="34"/>
      <c r="H7" s="44"/>
      <c r="K7">
        <f>VLOOKUP(C7,'[1]Liste Inscrits'!$1:$1048576,5,0)</f>
        <v>12754535</v>
      </c>
    </row>
    <row r="8" spans="1:12" x14ac:dyDescent="0.2">
      <c r="A8" s="2">
        <v>7</v>
      </c>
      <c r="B8">
        <v>8</v>
      </c>
      <c r="C8" t="s">
        <v>562</v>
      </c>
      <c r="D8" t="str">
        <f>VLOOKUP(C8,'[1]Liste Inscrits'!$1:$1048576,4,0)</f>
        <v>CE Rhône Alpes</v>
      </c>
      <c r="E8" s="38">
        <f>VLOOKUP(B8,[2]Geant!$A$1:$Q$500,3,0)</f>
        <v>6.7048611111299129E-4</v>
      </c>
      <c r="F8" s="38"/>
      <c r="G8" s="34"/>
      <c r="H8" s="44"/>
      <c r="K8">
        <f>VLOOKUP(C8,'[1]Liste Inscrits'!$1:$1048576,5,0)</f>
        <v>13736373</v>
      </c>
    </row>
    <row r="9" spans="1:12" x14ac:dyDescent="0.2">
      <c r="A9" s="2">
        <v>8</v>
      </c>
      <c r="B9">
        <v>17</v>
      </c>
      <c r="C9" t="s">
        <v>439</v>
      </c>
      <c r="D9" t="str">
        <f>VLOOKUP(C9,'[1]Liste Inscrits'!$1:$1048576,4,0)</f>
        <v>BPCE SA</v>
      </c>
      <c r="E9" s="38">
        <f>VLOOKUP(B9,[2]Geant!$A$1:$Q$500,3,0)</f>
        <v>6.7314814815003579E-4</v>
      </c>
      <c r="F9" s="38"/>
      <c r="G9" s="34"/>
      <c r="H9" s="44"/>
      <c r="K9">
        <f>VLOOKUP(C9,'[1]Liste Inscrits'!$1:$1048576,5,0)</f>
        <v>13780138</v>
      </c>
    </row>
    <row r="10" spans="1:12" x14ac:dyDescent="0.2">
      <c r="A10" s="2">
        <v>9</v>
      </c>
      <c r="B10">
        <v>14</v>
      </c>
      <c r="C10" t="s">
        <v>571</v>
      </c>
      <c r="D10" t="str">
        <f>VLOOKUP(C10,'[1]Liste Inscrits'!$1:$1048576,4,0)</f>
        <v>CE Grand Est Europe</v>
      </c>
      <c r="E10" s="38">
        <f>VLOOKUP(B10,[2]Geant!$A$1:$Q$500,3,0)</f>
        <v>6.8182870370561569E-4</v>
      </c>
      <c r="F10" s="38"/>
      <c r="G10" s="34"/>
      <c r="H10" s="44"/>
      <c r="K10">
        <f>VLOOKUP(C10,'[1]Liste Inscrits'!$1:$1048576,5,0)</f>
        <v>13747348</v>
      </c>
    </row>
    <row r="11" spans="1:12" x14ac:dyDescent="0.2">
      <c r="A11" s="2">
        <v>10</v>
      </c>
      <c r="B11">
        <v>10</v>
      </c>
      <c r="C11" t="s">
        <v>479</v>
      </c>
      <c r="D11" t="str">
        <f>VLOOKUP(C11,'[1]Liste Inscrits'!$1:$1048576,4,0)</f>
        <v>CE Rhône Alpes</v>
      </c>
      <c r="E11" s="38">
        <f>VLOOKUP(B11,[2]Geant!$A$1:$Q$500,3,0)</f>
        <v>7.0671296296494473E-4</v>
      </c>
      <c r="F11" s="38"/>
      <c r="G11" s="34"/>
      <c r="H11" s="44"/>
      <c r="K11">
        <f>VLOOKUP(C11,'[1]Liste Inscrits'!$1:$1048576,5,0)</f>
        <v>13745116</v>
      </c>
    </row>
    <row r="12" spans="1:12" x14ac:dyDescent="0.2">
      <c r="A12" s="2">
        <v>11</v>
      </c>
      <c r="B12">
        <v>27</v>
      </c>
      <c r="C12" t="s">
        <v>786</v>
      </c>
      <c r="D12" t="str">
        <f>VLOOKUP(C12,'[1]Liste Inscrits'!$1:$1048576,4,0)</f>
        <v>BPCE SI</v>
      </c>
      <c r="E12" s="38">
        <f>VLOOKUP(B12,[2]Geant!$A$1:$Q$500,3,0)</f>
        <v>7.0694444444642686E-4</v>
      </c>
      <c r="F12" s="38"/>
      <c r="G12" s="34"/>
      <c r="H12" s="44"/>
      <c r="K12">
        <f>VLOOKUP(C12,'[1]Liste Inscrits'!$1:$1048576,5,0)</f>
        <v>15490145</v>
      </c>
    </row>
    <row r="13" spans="1:12" x14ac:dyDescent="0.2">
      <c r="A13" s="2">
        <v>12</v>
      </c>
      <c r="B13">
        <v>1</v>
      </c>
      <c r="C13" t="s">
        <v>450</v>
      </c>
      <c r="D13" t="str">
        <f>VLOOKUP(C13,'[1]Liste Inscrits'!$1:$1048576,4,0)</f>
        <v>CE Provence Alpes Corse</v>
      </c>
      <c r="E13" s="38">
        <f>VLOOKUP(B13,[2]Geant!$A$1:$Q$500,3,0)</f>
        <v>7.23148148150176E-4</v>
      </c>
      <c r="F13" s="38"/>
      <c r="G13" s="34"/>
      <c r="H13" s="44"/>
      <c r="K13">
        <f>VLOOKUP(C13,'[1]Liste Inscrits'!$1:$1048576,5,0)</f>
        <v>11621841</v>
      </c>
    </row>
    <row r="14" spans="1:12" x14ac:dyDescent="0.2">
      <c r="A14" s="2">
        <v>13</v>
      </c>
      <c r="B14">
        <v>3</v>
      </c>
      <c r="C14" t="s">
        <v>556</v>
      </c>
      <c r="D14" t="str">
        <f>VLOOKUP(C14,'[1]Liste Inscrits'!$1:$1048576,4,0)</f>
        <v>BPCE Assurances IARD</v>
      </c>
      <c r="E14" s="38">
        <f>VLOOKUP(B14,[2]Geant!$A$1:$Q$500,3,0)</f>
        <v>7.2627314815018476E-4</v>
      </c>
      <c r="F14" s="38"/>
      <c r="G14" s="34"/>
      <c r="H14" s="44"/>
      <c r="K14">
        <f>VLOOKUP(C14,'[1]Liste Inscrits'!$1:$1048576,5,0)</f>
        <v>12263103</v>
      </c>
    </row>
    <row r="15" spans="1:12" x14ac:dyDescent="0.2">
      <c r="A15" s="2">
        <v>13</v>
      </c>
      <c r="B15">
        <v>5</v>
      </c>
      <c r="C15" t="s">
        <v>564</v>
      </c>
      <c r="D15" t="str">
        <f>VLOOKUP(C15,'[1]Liste Inscrits'!$1:$1048576,4,0)</f>
        <v>BP Méditérrannée</v>
      </c>
      <c r="E15" s="38">
        <f>VLOOKUP(B15,[2]Geant!$A$1:$Q$500,3,0)</f>
        <v>7.2627314815018476E-4</v>
      </c>
      <c r="F15" s="38"/>
      <c r="G15" s="34"/>
      <c r="H15" s="44"/>
      <c r="K15">
        <f>VLOOKUP(C15,'[1]Liste Inscrits'!$1:$1048576,5,0)</f>
        <v>13762343</v>
      </c>
    </row>
    <row r="16" spans="1:12" x14ac:dyDescent="0.2">
      <c r="A16" s="2">
        <v>15</v>
      </c>
      <c r="B16">
        <v>9</v>
      </c>
      <c r="C16" t="s">
        <v>552</v>
      </c>
      <c r="D16" t="str">
        <f>VLOOKUP(C16,'[1]Liste Inscrits'!$1:$1048576,4,0)</f>
        <v>CREDIT COOPERATIF</v>
      </c>
      <c r="E16" s="38">
        <f>VLOOKUP(B16,[2]Geant!$A$1:$Q$500,3,0)</f>
        <v>7.291666666687114E-4</v>
      </c>
      <c r="F16" s="38"/>
      <c r="G16" s="34"/>
      <c r="H16" s="44"/>
      <c r="K16">
        <f>VLOOKUP(C16,'[1]Liste Inscrits'!$1:$1048576,5,0)</f>
        <v>11675125</v>
      </c>
    </row>
    <row r="17" spans="1:11" x14ac:dyDescent="0.2">
      <c r="A17" s="2">
        <v>16</v>
      </c>
      <c r="B17">
        <v>18</v>
      </c>
      <c r="C17" t="s">
        <v>555</v>
      </c>
      <c r="D17" t="str">
        <f>VLOOKUP(C17,'[1]Liste Inscrits'!$1:$1048576,4,0)</f>
        <v>CE Côte d'Azur</v>
      </c>
      <c r="E17" s="38">
        <f>VLOOKUP(B17,[2]Geant!$A$1:$Q$500,3,0)</f>
        <v>7.4039351852059473E-4</v>
      </c>
      <c r="F17" s="38"/>
      <c r="G17" s="34"/>
      <c r="H17" s="44"/>
      <c r="K17">
        <f>VLOOKUP(C17,'[1]Liste Inscrits'!$1:$1048576,5,0)</f>
        <v>11674454</v>
      </c>
    </row>
    <row r="18" spans="1:11" x14ac:dyDescent="0.2">
      <c r="A18" s="2">
        <v>17</v>
      </c>
      <c r="B18">
        <v>21</v>
      </c>
      <c r="C18" t="s">
        <v>557</v>
      </c>
      <c r="D18" t="str">
        <f>VLOOKUP(C18,'[1]Liste Inscrits'!$1:$1048576,4,0)</f>
        <v>CREDIT COOPERATIF</v>
      </c>
      <c r="E18" s="38">
        <f>VLOOKUP(B18,[2]Geant!$A$1:$Q$500,3,0)</f>
        <v>7.6296296296510246E-4</v>
      </c>
      <c r="F18" s="38"/>
      <c r="G18" s="34"/>
      <c r="H18" s="44"/>
      <c r="K18">
        <f>VLOOKUP(C18,'[1]Liste Inscrits'!$1:$1048576,5,0)</f>
        <v>11674889</v>
      </c>
    </row>
    <row r="19" spans="1:11" x14ac:dyDescent="0.2">
      <c r="A19" s="2">
        <v>18</v>
      </c>
      <c r="B19">
        <v>30</v>
      </c>
      <c r="C19" t="s">
        <v>787</v>
      </c>
      <c r="D19" t="str">
        <f>VLOOKUP(C19,'[1]Liste Inscrits'!$1:$1048576,4,0)</f>
        <v>NATIXIS</v>
      </c>
      <c r="E19" s="38">
        <f>VLOOKUP(B19,[2]Geant!$A$1:$Q$500,3,0)</f>
        <v>7.7048611111327171E-4</v>
      </c>
      <c r="F19" s="38"/>
      <c r="G19" s="34"/>
      <c r="H19" s="44"/>
      <c r="K19">
        <f>VLOOKUP(C19,'[1]Liste Inscrits'!$1:$1048576,5,0)</f>
        <v>15437873</v>
      </c>
    </row>
    <row r="20" spans="1:11" x14ac:dyDescent="0.2">
      <c r="A20" s="2">
        <v>19</v>
      </c>
      <c r="B20">
        <v>12</v>
      </c>
      <c r="C20" t="s">
        <v>551</v>
      </c>
      <c r="D20" t="str">
        <f>VLOOKUP(C20,'[1]Liste Inscrits'!$1:$1048576,4,0)</f>
        <v>CE Bretagne Pays de Loire</v>
      </c>
      <c r="E20" s="38">
        <f>VLOOKUP(B20,[2]Geant!$A$1:$Q$500,3,0)</f>
        <v>7.7847222222440522E-4</v>
      </c>
      <c r="F20" s="38"/>
      <c r="G20" s="34"/>
      <c r="H20" s="44"/>
      <c r="K20">
        <f>VLOOKUP(C20,'[1]Liste Inscrits'!$1:$1048576,5,0)</f>
        <v>11674341</v>
      </c>
    </row>
    <row r="21" spans="1:11" x14ac:dyDescent="0.2">
      <c r="A21" s="2">
        <v>20</v>
      </c>
      <c r="B21">
        <v>20</v>
      </c>
      <c r="C21" t="s">
        <v>446</v>
      </c>
      <c r="D21" t="str">
        <f>VLOOKUP(C21,'[1]Liste Inscrits'!$1:$1048576,4,0)</f>
        <v>Banque Palatine</v>
      </c>
      <c r="E21" s="38">
        <f>VLOOKUP(B21,[2]Geant!$A$1:$Q$500,3,0)</f>
        <v>7.881944444466547E-4</v>
      </c>
      <c r="F21" s="38"/>
      <c r="G21" s="34"/>
      <c r="H21" s="44"/>
      <c r="K21">
        <f>VLOOKUP(C21,'[1]Liste Inscrits'!$1:$1048576,5,0)</f>
        <v>13742889</v>
      </c>
    </row>
    <row r="22" spans="1:11" x14ac:dyDescent="0.2">
      <c r="A22" s="2">
        <v>21</v>
      </c>
      <c r="B22">
        <v>31</v>
      </c>
      <c r="C22" t="s">
        <v>788</v>
      </c>
      <c r="D22" t="str">
        <f>VLOOKUP(C22,'[1]Liste Inscrits'!$1:$1048576,4,0)</f>
        <v>CE Grand Est Europe</v>
      </c>
      <c r="E22" s="38">
        <f>VLOOKUP(B22,[2]Geant!$A$1:$Q$500,3,0)</f>
        <v>8.0590277778003769E-4</v>
      </c>
      <c r="F22" s="38"/>
      <c r="G22" s="34"/>
      <c r="H22" s="44"/>
      <c r="K22">
        <f>VLOOKUP(C22,'[1]Liste Inscrits'!$1:$1048576,5,0)</f>
        <v>15879318</v>
      </c>
    </row>
    <row r="23" spans="1:11" x14ac:dyDescent="0.2">
      <c r="A23" s="2">
        <v>22</v>
      </c>
      <c r="B23">
        <v>19</v>
      </c>
      <c r="C23" t="s">
        <v>561</v>
      </c>
      <c r="D23" t="str">
        <f>VLOOKUP(C23,'[1]Liste Inscrits'!$1:$1048576,4,0)</f>
        <v>CE Grand Est Europe</v>
      </c>
      <c r="E23" s="38">
        <f>VLOOKUP(B23,[2]Geant!$A$1:$Q$500,3,0)</f>
        <v>8.1134259259486776E-4</v>
      </c>
      <c r="F23" s="38"/>
      <c r="G23" s="34"/>
      <c r="H23" s="44"/>
      <c r="K23">
        <f>VLOOKUP(C23,'[1]Liste Inscrits'!$1:$1048576,5,0)</f>
        <v>13724612</v>
      </c>
    </row>
    <row r="24" spans="1:11" x14ac:dyDescent="0.2">
      <c r="A24" s="2">
        <v>23</v>
      </c>
      <c r="B24">
        <v>22</v>
      </c>
      <c r="C24" t="s">
        <v>783</v>
      </c>
      <c r="D24" t="str">
        <f>VLOOKUP(C24,'[1]Liste Inscrits'!$1:$1048576,4,0)</f>
        <v>BPCE SA</v>
      </c>
      <c r="E24" s="38">
        <f>VLOOKUP(B24,[2]Geant!$A$1:$Q$500,3,0)</f>
        <v>8.1747685185414422E-4</v>
      </c>
      <c r="F24" s="38"/>
      <c r="G24" s="34"/>
      <c r="H24" s="44"/>
      <c r="K24">
        <f>VLOOKUP(C24,'[1]Liste Inscrits'!$1:$1048576,5,0)</f>
        <v>13777319</v>
      </c>
    </row>
    <row r="25" spans="1:11" x14ac:dyDescent="0.2">
      <c r="A25" s="2">
        <v>24</v>
      </c>
      <c r="B25">
        <v>28</v>
      </c>
      <c r="C25" t="s">
        <v>563</v>
      </c>
      <c r="D25" t="str">
        <f>VLOOKUP(C25,'[1]Liste Inscrits'!$1:$1048576,4,0)</f>
        <v>CE Auvergne Limousin</v>
      </c>
      <c r="E25" s="38">
        <f>VLOOKUP(B25,[2]Geant!$A$1:$Q$500,3,0)</f>
        <v>8.2777777778009903E-4</v>
      </c>
      <c r="F25" s="38"/>
      <c r="G25" s="34"/>
      <c r="H25" s="44"/>
      <c r="K25">
        <f>VLOOKUP(C25,'[1]Liste Inscrits'!$1:$1048576,5,0)</f>
        <v>13619775</v>
      </c>
    </row>
    <row r="26" spans="1:11" x14ac:dyDescent="0.2">
      <c r="A26" s="2">
        <v>25</v>
      </c>
      <c r="B26">
        <v>16</v>
      </c>
      <c r="C26" t="s">
        <v>553</v>
      </c>
      <c r="D26" t="str">
        <f>VLOOKUP(C26,'[1]Liste Inscrits'!$1:$1048576,4,0)</f>
        <v>Banque Palatine</v>
      </c>
      <c r="E26" s="38">
        <f>VLOOKUP(B26,[2]Geant!$A$1:$Q$500,3,0)</f>
        <v>8.4375000000236604E-4</v>
      </c>
      <c r="F26" s="38"/>
      <c r="G26" s="34"/>
      <c r="H26" s="44"/>
      <c r="K26">
        <f>VLOOKUP(C26,'[1]Liste Inscrits'!$1:$1048576,5,0)</f>
        <v>11675332</v>
      </c>
    </row>
    <row r="27" spans="1:11" x14ac:dyDescent="0.2">
      <c r="A27" s="2">
        <v>26</v>
      </c>
      <c r="B27">
        <v>13</v>
      </c>
      <c r="C27" t="s">
        <v>560</v>
      </c>
      <c r="D27" t="str">
        <f>VLOOKUP(C27,'[1]Liste Inscrits'!$1:$1048576,4,0)</f>
        <v>SOCFIM</v>
      </c>
      <c r="E27" s="38">
        <f>VLOOKUP(B27,[2]Geant!$A$1:$Q$500,3,0)</f>
        <v>8.7696759259505179E-4</v>
      </c>
      <c r="F27" s="38"/>
      <c r="G27" s="34"/>
      <c r="H27" s="44"/>
      <c r="K27">
        <f>VLOOKUP(C27,'[1]Liste Inscrits'!$1:$1048576,5,0)</f>
        <v>12250643</v>
      </c>
    </row>
    <row r="28" spans="1:11" x14ac:dyDescent="0.2">
      <c r="A28" s="2">
        <v>27</v>
      </c>
      <c r="B28">
        <v>15</v>
      </c>
      <c r="C28" t="s">
        <v>554</v>
      </c>
      <c r="D28" t="str">
        <f>VLOOKUP(C28,'[1]Liste Inscrits'!$1:$1048576,4,0)</f>
        <v>CE Bretagne Pays de Loire</v>
      </c>
      <c r="E28" s="38">
        <f>VLOOKUP(B28,[2]Geant!$A$1:$Q$500,3,0)</f>
        <v>8.8414351852099783E-4</v>
      </c>
      <c r="F28" s="38"/>
      <c r="G28" s="34"/>
      <c r="H28" s="44"/>
      <c r="K28">
        <f>VLOOKUP(C28,'[1]Liste Inscrits'!$1:$1048576,5,0)</f>
        <v>13789019</v>
      </c>
    </row>
    <row r="29" spans="1:11" x14ac:dyDescent="0.2">
      <c r="A29" s="2">
        <v>28</v>
      </c>
      <c r="B29">
        <v>23</v>
      </c>
      <c r="C29" t="s">
        <v>567</v>
      </c>
      <c r="D29" t="str">
        <f>VLOOKUP(C29,'[1]Liste Inscrits'!$1:$1048576,4,0)</f>
        <v>CE Grand Est Europe</v>
      </c>
      <c r="E29" s="38">
        <f>VLOOKUP(B29,[2]Geant!$A$1:$Q$500,3,0)</f>
        <v>9.065972222247645E-4</v>
      </c>
      <c r="F29" s="38"/>
      <c r="G29" s="34"/>
      <c r="H29" s="44"/>
      <c r="K29">
        <f>VLOOKUP(C29,'[1]Liste Inscrits'!$1:$1048576,5,0)</f>
        <v>11684876</v>
      </c>
    </row>
    <row r="30" spans="1:11" x14ac:dyDescent="0.2">
      <c r="A30" s="2">
        <v>29</v>
      </c>
      <c r="B30">
        <v>24</v>
      </c>
      <c r="C30" t="s">
        <v>559</v>
      </c>
      <c r="D30" t="str">
        <f>VLOOKUP(C30,'[1]Liste Inscrits'!$1:$1048576,4,0)</f>
        <v>CE Grand Est Europe</v>
      </c>
      <c r="E30" s="38">
        <f>VLOOKUP(B30,[2]Geant!$A$1:$Q$500,3,0)</f>
        <v>9.3472222222484337E-4</v>
      </c>
      <c r="F30" s="38"/>
      <c r="G30" s="34"/>
      <c r="H30" s="44"/>
      <c r="K30">
        <f>VLOOKUP(C30,'[1]Liste Inscrits'!$1:$1048576,5,0)</f>
        <v>11717574</v>
      </c>
    </row>
    <row r="31" spans="1:11" x14ac:dyDescent="0.2">
      <c r="B31">
        <v>25</v>
      </c>
      <c r="C31" t="s">
        <v>784</v>
      </c>
      <c r="D31" t="str">
        <f>VLOOKUP(C31,'[1]Liste Inscrits'!$1:$1048576,4,0)</f>
        <v>BP Occitane</v>
      </c>
      <c r="E31" s="38" t="str">
        <f>VLOOKUP(B31,[2]Geant!$A$1:$Q$500,3,0)</f>
        <v>Abs</v>
      </c>
      <c r="F31" s="38"/>
      <c r="G31" s="34"/>
      <c r="H31" s="44"/>
      <c r="K31">
        <f>VLOOKUP(C31,'[1]Liste Inscrits'!$1:$1048576,5,0)</f>
        <v>15914753</v>
      </c>
    </row>
    <row r="32" spans="1:11" x14ac:dyDescent="0.2">
      <c r="B32">
        <v>26</v>
      </c>
      <c r="C32" t="s">
        <v>785</v>
      </c>
      <c r="D32" t="str">
        <f>VLOOKUP(C32,'[1]Liste Inscrits'!$1:$1048576,4,0)</f>
        <v>CE Rhône Alpes</v>
      </c>
      <c r="E32" s="38" t="str">
        <f>VLOOKUP(B32,[2]Geant!$A$1:$Q$500,3,0)</f>
        <v>Abs</v>
      </c>
      <c r="F32" s="38"/>
      <c r="G32" s="34"/>
      <c r="H32" s="44"/>
      <c r="K32">
        <f>VLOOKUP(C32,'[1]Liste Inscrits'!$1:$1048576,5,0)</f>
        <v>13946308</v>
      </c>
    </row>
    <row r="33" spans="2:8" x14ac:dyDescent="0.2">
      <c r="B33"/>
      <c r="C33"/>
      <c r="D33"/>
      <c r="E33" s="38"/>
      <c r="F33" s="38"/>
      <c r="G33" s="34"/>
      <c r="H33" s="44"/>
    </row>
  </sheetData>
  <sortState xmlns:xlrd2="http://schemas.microsoft.com/office/spreadsheetml/2017/richdata2" ref="A2:L35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8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412">
    <tabColor theme="3" tint="0.79998168889431442"/>
    <pageSetUpPr fitToPage="1"/>
  </sheetPr>
  <dimension ref="A1:L32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1" customWidth="1"/>
    <col min="2" max="2" width="8.6640625" style="22" customWidth="1"/>
    <col min="3" max="3" width="30.6640625" style="22" customWidth="1"/>
    <col min="4" max="4" width="26" style="22" customWidth="1"/>
    <col min="5" max="7" width="13.5" style="23" customWidth="1"/>
    <col min="8" max="10" width="12" style="22"/>
    <col min="13" max="16384" width="12" style="22"/>
  </cols>
  <sheetData>
    <row r="1" spans="1:12" s="19" customFormat="1" x14ac:dyDescent="0.2">
      <c r="A1" s="19" t="s">
        <v>0</v>
      </c>
      <c r="B1" s="19" t="s">
        <v>3</v>
      </c>
      <c r="C1" s="19" t="s">
        <v>4</v>
      </c>
      <c r="D1" s="19" t="s">
        <v>1</v>
      </c>
      <c r="E1" s="20" t="s">
        <v>6</v>
      </c>
      <c r="F1" s="20" t="s">
        <v>7</v>
      </c>
      <c r="G1" s="20" t="s">
        <v>8</v>
      </c>
      <c r="K1" s="27" t="s">
        <v>431</v>
      </c>
      <c r="L1" s="27"/>
    </row>
    <row r="2" spans="1:12" x14ac:dyDescent="0.2">
      <c r="A2" s="21">
        <v>1</v>
      </c>
      <c r="B2" s="22">
        <v>11</v>
      </c>
      <c r="C2" s="22" t="s">
        <v>731</v>
      </c>
      <c r="D2" s="22" t="s">
        <v>417</v>
      </c>
      <c r="E2" s="23">
        <v>1.4337962963003169E-3</v>
      </c>
      <c r="F2" s="23">
        <v>7.4502314815023734E-4</v>
      </c>
      <c r="G2" s="23">
        <v>6.8877314815007961E-4</v>
      </c>
      <c r="K2">
        <v>12778311</v>
      </c>
    </row>
    <row r="3" spans="1:12" x14ac:dyDescent="0.2">
      <c r="A3" s="21">
        <v>2</v>
      </c>
      <c r="B3" s="22">
        <v>4</v>
      </c>
      <c r="C3" s="22" t="s">
        <v>781</v>
      </c>
      <c r="D3" s="22" t="s">
        <v>211</v>
      </c>
      <c r="E3" s="23">
        <v>1.540277777782097E-3</v>
      </c>
      <c r="F3" s="23">
        <v>7.9247685185407412E-4</v>
      </c>
      <c r="G3" s="23">
        <v>7.4780092592802291E-4</v>
      </c>
      <c r="K3">
        <v>12753565</v>
      </c>
    </row>
    <row r="4" spans="1:12" x14ac:dyDescent="0.2">
      <c r="A4" s="21">
        <v>3</v>
      </c>
      <c r="B4" s="22">
        <v>29</v>
      </c>
      <c r="C4" s="22" t="s">
        <v>549</v>
      </c>
      <c r="D4" s="22" t="s">
        <v>421</v>
      </c>
      <c r="E4" s="23">
        <v>1.6168981481526823E-3</v>
      </c>
      <c r="F4" s="23">
        <v>8.3969907407642876E-4</v>
      </c>
      <c r="G4" s="23">
        <v>7.771990740762535E-4</v>
      </c>
      <c r="K4">
        <v>11632488</v>
      </c>
    </row>
    <row r="5" spans="1:12" x14ac:dyDescent="0.2">
      <c r="A5" s="21">
        <v>4</v>
      </c>
      <c r="B5" s="22">
        <v>2</v>
      </c>
      <c r="C5" s="22" t="s">
        <v>780</v>
      </c>
      <c r="D5" s="22" t="s">
        <v>211</v>
      </c>
      <c r="E5" s="23">
        <v>1.6239583333378872E-3</v>
      </c>
      <c r="F5" s="23">
        <v>8.2962962963195608E-4</v>
      </c>
      <c r="G5" s="23">
        <v>7.9432870370593116E-4</v>
      </c>
      <c r="H5" s="63"/>
      <c r="K5">
        <v>13744846</v>
      </c>
    </row>
    <row r="6" spans="1:12" x14ac:dyDescent="0.2">
      <c r="A6" s="21">
        <v>5</v>
      </c>
      <c r="B6" s="22">
        <v>6</v>
      </c>
      <c r="C6" s="22" t="s">
        <v>782</v>
      </c>
      <c r="D6" s="22" t="s">
        <v>164</v>
      </c>
      <c r="E6" s="23">
        <v>1.6824074074121252E-3</v>
      </c>
      <c r="F6" s="23">
        <v>8.6736111111354337E-4</v>
      </c>
      <c r="G6" s="23">
        <v>8.1504629629858185E-4</v>
      </c>
      <c r="K6">
        <v>13218890</v>
      </c>
    </row>
    <row r="7" spans="1:12" x14ac:dyDescent="0.2">
      <c r="A7" s="21">
        <v>6</v>
      </c>
      <c r="B7" s="22">
        <v>7</v>
      </c>
      <c r="C7" s="22" t="s">
        <v>550</v>
      </c>
      <c r="D7" s="22" t="s">
        <v>211</v>
      </c>
      <c r="E7" s="23">
        <v>1.7326388888937476E-3</v>
      </c>
      <c r="F7" s="23">
        <v>8.9976851852104165E-4</v>
      </c>
      <c r="G7" s="23">
        <v>8.3287037037270591E-4</v>
      </c>
      <c r="K7">
        <v>12754535</v>
      </c>
    </row>
    <row r="8" spans="1:12" x14ac:dyDescent="0.2">
      <c r="A8" s="21">
        <v>7</v>
      </c>
      <c r="B8" s="22">
        <v>10</v>
      </c>
      <c r="C8" s="22" t="s">
        <v>479</v>
      </c>
      <c r="D8" s="22" t="s">
        <v>211</v>
      </c>
      <c r="E8" s="23">
        <v>1.8089120370421096E-3</v>
      </c>
      <c r="F8" s="23">
        <v>9.496527777804408E-4</v>
      </c>
      <c r="G8" s="23">
        <v>8.592592592616688E-4</v>
      </c>
      <c r="K8">
        <v>13745116</v>
      </c>
    </row>
    <row r="9" spans="1:12" x14ac:dyDescent="0.2">
      <c r="A9" s="21">
        <v>8</v>
      </c>
      <c r="B9" s="22">
        <v>27</v>
      </c>
      <c r="C9" s="22" t="s">
        <v>786</v>
      </c>
      <c r="D9" s="22" t="s">
        <v>421</v>
      </c>
      <c r="E9" s="23">
        <v>1.8248842592643766E-3</v>
      </c>
      <c r="F9" s="23">
        <v>9.6226851852121691E-4</v>
      </c>
      <c r="G9" s="23">
        <v>8.6261574074315969E-4</v>
      </c>
      <c r="K9">
        <v>15490145</v>
      </c>
    </row>
    <row r="10" spans="1:12" x14ac:dyDescent="0.2">
      <c r="A10" s="21">
        <v>9</v>
      </c>
      <c r="B10" s="22">
        <v>5</v>
      </c>
      <c r="C10" s="22" t="s">
        <v>564</v>
      </c>
      <c r="D10" s="22" t="s">
        <v>423</v>
      </c>
      <c r="E10" s="23">
        <v>1.8449074074125809E-3</v>
      </c>
      <c r="F10" s="23">
        <v>9.6527777778048461E-4</v>
      </c>
      <c r="G10" s="23">
        <v>8.7962962963209629E-4</v>
      </c>
      <c r="K10">
        <v>13762343</v>
      </c>
    </row>
    <row r="11" spans="1:12" x14ac:dyDescent="0.2">
      <c r="A11" s="21">
        <v>10</v>
      </c>
      <c r="B11" s="22">
        <v>3</v>
      </c>
      <c r="C11" s="22" t="s">
        <v>556</v>
      </c>
      <c r="D11" s="22" t="s">
        <v>929</v>
      </c>
      <c r="E11" s="23">
        <v>1.8561342592644642E-3</v>
      </c>
      <c r="F11" s="23">
        <v>9.603009259286188E-4</v>
      </c>
      <c r="G11" s="23">
        <v>8.9583333333584543E-4</v>
      </c>
      <c r="K11">
        <v>12263103</v>
      </c>
    </row>
    <row r="12" spans="1:12" x14ac:dyDescent="0.2">
      <c r="A12" s="21">
        <v>11</v>
      </c>
      <c r="B12">
        <v>21</v>
      </c>
      <c r="C12" t="s">
        <v>557</v>
      </c>
      <c r="D12" t="s">
        <v>422</v>
      </c>
      <c r="E12" s="23">
        <v>1.8614583333385532E-3</v>
      </c>
      <c r="F12" s="23">
        <v>9.8935185185462619E-4</v>
      </c>
      <c r="G12" s="23">
        <v>8.7210648148392704E-4</v>
      </c>
      <c r="K12">
        <v>11674889</v>
      </c>
    </row>
    <row r="13" spans="1:12" x14ac:dyDescent="0.2">
      <c r="A13" s="21">
        <v>12</v>
      </c>
      <c r="B13" s="22">
        <v>14</v>
      </c>
      <c r="C13" s="22" t="s">
        <v>571</v>
      </c>
      <c r="D13" s="22" t="s">
        <v>420</v>
      </c>
      <c r="E13" s="23">
        <v>1.8615740740792943E-3</v>
      </c>
      <c r="F13" s="23">
        <v>9.7210648148420746E-4</v>
      </c>
      <c r="G13" s="23">
        <v>8.8946759259508684E-4</v>
      </c>
      <c r="K13">
        <v>13747348</v>
      </c>
    </row>
    <row r="14" spans="1:12" x14ac:dyDescent="0.2">
      <c r="A14" s="21">
        <v>13</v>
      </c>
      <c r="B14" s="22">
        <v>17</v>
      </c>
      <c r="C14" s="22" t="s">
        <v>439</v>
      </c>
      <c r="D14" s="22" t="s">
        <v>486</v>
      </c>
      <c r="E14" s="23">
        <v>1.8640046296348567E-3</v>
      </c>
      <c r="F14" s="23">
        <v>9.9074074074351898E-4</v>
      </c>
      <c r="G14" s="23">
        <v>8.732638888913377E-4</v>
      </c>
      <c r="K14">
        <v>13780138</v>
      </c>
    </row>
    <row r="15" spans="1:12" x14ac:dyDescent="0.2">
      <c r="A15" s="21">
        <v>14</v>
      </c>
      <c r="B15" s="22">
        <v>8</v>
      </c>
      <c r="C15" s="22" t="s">
        <v>562</v>
      </c>
      <c r="D15" s="22" t="s">
        <v>211</v>
      </c>
      <c r="E15" s="23">
        <v>1.8721064814867312E-3</v>
      </c>
      <c r="F15" s="23">
        <v>9.8622685185461743E-4</v>
      </c>
      <c r="G15" s="23">
        <v>8.8587962963211381E-4</v>
      </c>
      <c r="K15">
        <v>13736373</v>
      </c>
    </row>
    <row r="16" spans="1:12" x14ac:dyDescent="0.2">
      <c r="A16" s="21">
        <v>15</v>
      </c>
      <c r="B16" s="22">
        <v>9</v>
      </c>
      <c r="C16" s="22" t="s">
        <v>552</v>
      </c>
      <c r="D16" s="22" t="s">
        <v>422</v>
      </c>
      <c r="E16" s="23">
        <v>1.8792824074126773E-3</v>
      </c>
      <c r="F16" s="23">
        <v>9.7604166666940368E-4</v>
      </c>
      <c r="G16" s="23">
        <v>9.0324074074327361E-4</v>
      </c>
      <c r="K16">
        <v>11675125</v>
      </c>
    </row>
    <row r="17" spans="1:11" x14ac:dyDescent="0.2">
      <c r="A17" s="21">
        <v>16</v>
      </c>
      <c r="B17" s="22">
        <v>1</v>
      </c>
      <c r="C17" s="22" t="s">
        <v>450</v>
      </c>
      <c r="D17" s="22" t="s">
        <v>167</v>
      </c>
      <c r="E17" s="23">
        <v>1.9619212963017979E-3</v>
      </c>
      <c r="F17" s="23">
        <v>1.0142361111139552E-3</v>
      </c>
      <c r="G17" s="23">
        <v>9.4768518518784269E-4</v>
      </c>
      <c r="K17">
        <v>11621841</v>
      </c>
    </row>
    <row r="18" spans="1:11" x14ac:dyDescent="0.2">
      <c r="A18" s="21">
        <v>17</v>
      </c>
      <c r="B18" s="22">
        <v>20</v>
      </c>
      <c r="C18" s="22" t="s">
        <v>446</v>
      </c>
      <c r="D18" s="22" t="s">
        <v>406</v>
      </c>
      <c r="E18" s="23">
        <v>1.9755787037092436E-3</v>
      </c>
      <c r="F18" s="23">
        <v>1.0306712962991865E-3</v>
      </c>
      <c r="G18" s="23">
        <v>9.4490740741005712E-4</v>
      </c>
      <c r="K18">
        <v>13742889</v>
      </c>
    </row>
    <row r="19" spans="1:11" x14ac:dyDescent="0.2">
      <c r="A19" s="21">
        <v>18</v>
      </c>
      <c r="B19" s="22">
        <v>12</v>
      </c>
      <c r="C19" s="22" t="s">
        <v>551</v>
      </c>
      <c r="D19" s="22" t="s">
        <v>309</v>
      </c>
      <c r="E19" s="23">
        <v>2.0119212963019381E-3</v>
      </c>
      <c r="F19" s="23">
        <v>1.0375000000029094E-3</v>
      </c>
      <c r="G19" s="23">
        <v>9.7442129629902877E-4</v>
      </c>
      <c r="K19">
        <v>11674341</v>
      </c>
    </row>
    <row r="20" spans="1:11" x14ac:dyDescent="0.2">
      <c r="A20" s="21">
        <v>19</v>
      </c>
      <c r="B20" s="22">
        <v>30</v>
      </c>
      <c r="C20" s="22" t="s">
        <v>787</v>
      </c>
      <c r="D20" s="22" t="s">
        <v>32</v>
      </c>
      <c r="E20" s="23">
        <v>2.0265046296353124E-3</v>
      </c>
      <c r="F20" s="23">
        <v>1.0848379629660051E-3</v>
      </c>
      <c r="G20" s="23">
        <v>9.4166666666930729E-4</v>
      </c>
      <c r="K20">
        <v>15437873</v>
      </c>
    </row>
    <row r="21" spans="1:11" x14ac:dyDescent="0.2">
      <c r="A21" s="21">
        <v>20</v>
      </c>
      <c r="B21" s="22">
        <v>18</v>
      </c>
      <c r="C21" s="22" t="s">
        <v>555</v>
      </c>
      <c r="D21" s="22" t="s">
        <v>162</v>
      </c>
      <c r="E21" s="23">
        <v>2.0810185185243541E-3</v>
      </c>
      <c r="F21" s="23">
        <v>1.0901620370400941E-3</v>
      </c>
      <c r="G21" s="23">
        <v>9.9085648148426004E-4</v>
      </c>
      <c r="K21">
        <v>11674454</v>
      </c>
    </row>
    <row r="22" spans="1:11" x14ac:dyDescent="0.2">
      <c r="A22" s="21">
        <v>21</v>
      </c>
      <c r="B22">
        <v>16</v>
      </c>
      <c r="C22" t="s">
        <v>553</v>
      </c>
      <c r="D22" t="s">
        <v>406</v>
      </c>
      <c r="E22" s="23">
        <v>2.2142361111173203E-3</v>
      </c>
      <c r="F22" s="23">
        <v>1.13969907407727E-3</v>
      </c>
      <c r="G22" s="23">
        <v>1.0745370370400503E-3</v>
      </c>
      <c r="K22">
        <v>11675332</v>
      </c>
    </row>
    <row r="23" spans="1:11" x14ac:dyDescent="0.2">
      <c r="A23" s="21">
        <v>22</v>
      </c>
      <c r="B23" s="22">
        <v>31</v>
      </c>
      <c r="C23" s="22" t="s">
        <v>788</v>
      </c>
      <c r="D23" s="22" t="s">
        <v>420</v>
      </c>
      <c r="E23" s="23">
        <v>2.2328703703766318E-3</v>
      </c>
      <c r="F23" s="23">
        <v>1.2002314814848472E-3</v>
      </c>
      <c r="G23" s="23">
        <v>1.0326388888917846E-3</v>
      </c>
      <c r="K23">
        <v>15879318</v>
      </c>
    </row>
    <row r="24" spans="1:11" x14ac:dyDescent="0.2">
      <c r="A24" s="21">
        <v>23</v>
      </c>
      <c r="B24" s="22">
        <v>22</v>
      </c>
      <c r="C24" s="22" t="s">
        <v>783</v>
      </c>
      <c r="D24" s="22" t="s">
        <v>486</v>
      </c>
      <c r="E24" s="23">
        <v>2.2517361111174254E-3</v>
      </c>
      <c r="F24" s="23">
        <v>1.192824074077419E-3</v>
      </c>
      <c r="G24" s="23">
        <v>1.0589120370400064E-3</v>
      </c>
      <c r="K24">
        <v>13777319</v>
      </c>
    </row>
    <row r="25" spans="1:11" x14ac:dyDescent="0.2">
      <c r="A25" s="21">
        <v>24</v>
      </c>
      <c r="B25" s="22">
        <v>24</v>
      </c>
      <c r="C25" s="22" t="s">
        <v>559</v>
      </c>
      <c r="D25" s="22" t="s">
        <v>420</v>
      </c>
      <c r="E25" s="23">
        <v>2.2650462963026479E-3</v>
      </c>
      <c r="F25" s="23">
        <v>1.2210648148182389E-3</v>
      </c>
      <c r="G25" s="23">
        <v>1.043981481484409E-3</v>
      </c>
      <c r="K25">
        <v>11717574</v>
      </c>
    </row>
    <row r="26" spans="1:11" x14ac:dyDescent="0.2">
      <c r="A26" s="21">
        <v>25</v>
      </c>
      <c r="B26" s="22">
        <v>19</v>
      </c>
      <c r="C26" s="22" t="s">
        <v>561</v>
      </c>
      <c r="D26" s="22" t="s">
        <v>420</v>
      </c>
      <c r="E26" s="23">
        <v>2.2771990740804598E-3</v>
      </c>
      <c r="F26" s="23">
        <v>1.210648148151543E-3</v>
      </c>
      <c r="G26" s="23">
        <v>1.0665509259289167E-3</v>
      </c>
      <c r="K26">
        <v>13724612</v>
      </c>
    </row>
    <row r="27" spans="1:11" x14ac:dyDescent="0.2">
      <c r="A27" s="21">
        <v>26</v>
      </c>
      <c r="B27" s="22">
        <v>23</v>
      </c>
      <c r="C27" s="22" t="s">
        <v>567</v>
      </c>
      <c r="D27" s="22" t="s">
        <v>420</v>
      </c>
      <c r="E27" s="23">
        <v>2.2850694444508522E-3</v>
      </c>
      <c r="F27" s="23">
        <v>1.2635416666702099E-3</v>
      </c>
      <c r="G27" s="23">
        <v>1.0215277777806423E-3</v>
      </c>
      <c r="K27">
        <v>11684876</v>
      </c>
    </row>
    <row r="28" spans="1:11" x14ac:dyDescent="0.2">
      <c r="A28" s="21">
        <v>27</v>
      </c>
      <c r="B28" s="22">
        <v>15</v>
      </c>
      <c r="C28" s="22" t="s">
        <v>554</v>
      </c>
      <c r="D28" s="22" t="s">
        <v>309</v>
      </c>
      <c r="E28" s="23">
        <v>2.3533564814880808E-3</v>
      </c>
      <c r="F28" s="23">
        <v>1.1564814814847245E-3</v>
      </c>
      <c r="G28" s="23">
        <v>1.1968750000033563E-3</v>
      </c>
      <c r="K28">
        <v>13789019</v>
      </c>
    </row>
    <row r="29" spans="1:11" x14ac:dyDescent="0.2">
      <c r="B29" s="22">
        <v>13</v>
      </c>
      <c r="C29" s="22" t="s">
        <v>560</v>
      </c>
      <c r="D29" s="22" t="s">
        <v>425</v>
      </c>
      <c r="E29" s="23" t="s">
        <v>930</v>
      </c>
      <c r="F29" s="23" t="s">
        <v>932</v>
      </c>
      <c r="G29" s="23">
        <v>1.1900462962996334E-3</v>
      </c>
      <c r="K29">
        <v>12250643</v>
      </c>
    </row>
    <row r="30" spans="1:11" x14ac:dyDescent="0.2">
      <c r="B30" s="22">
        <v>25</v>
      </c>
      <c r="C30" s="22" t="s">
        <v>784</v>
      </c>
      <c r="D30" s="22" t="s">
        <v>407</v>
      </c>
      <c r="E30" s="23" t="s">
        <v>930</v>
      </c>
      <c r="F30" s="23" t="s">
        <v>419</v>
      </c>
      <c r="G30" s="23">
        <v>1.1915509259292673E-3</v>
      </c>
      <c r="K30">
        <v>15914753</v>
      </c>
    </row>
    <row r="31" spans="1:11" x14ac:dyDescent="0.2">
      <c r="B31" s="22">
        <v>26</v>
      </c>
      <c r="C31" s="22" t="s">
        <v>785</v>
      </c>
      <c r="D31" s="22" t="s">
        <v>211</v>
      </c>
      <c r="E31" s="23" t="s">
        <v>930</v>
      </c>
      <c r="F31" s="23" t="s">
        <v>419</v>
      </c>
      <c r="G31" s="23">
        <v>1.1914351851885262E-3</v>
      </c>
      <c r="K31">
        <v>13946308</v>
      </c>
    </row>
    <row r="32" spans="1:11" x14ac:dyDescent="0.2">
      <c r="B32" s="22">
        <v>28</v>
      </c>
      <c r="C32" s="22" t="s">
        <v>563</v>
      </c>
      <c r="D32" s="22" t="s">
        <v>160</v>
      </c>
      <c r="E32" s="23" t="s">
        <v>930</v>
      </c>
      <c r="F32" s="23" t="s">
        <v>931</v>
      </c>
      <c r="G32" s="23">
        <v>1.5236111111153836E-3</v>
      </c>
      <c r="K32">
        <v>13619775</v>
      </c>
    </row>
  </sheetData>
  <sortState xmlns:xlrd2="http://schemas.microsoft.com/office/spreadsheetml/2017/richdata2" ref="A2:L3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5">
    <tabColor theme="3" tint="0.79998168889431442"/>
    <pageSetUpPr fitToPage="1"/>
  </sheetPr>
  <dimension ref="A1:K36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4.6640625" customWidth="1"/>
    <col min="5" max="5" width="10.83203125" style="26" bestFit="1" customWidth="1"/>
    <col min="6" max="6" width="29.664062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7</v>
      </c>
      <c r="K1" s="11" t="s">
        <v>431</v>
      </c>
    </row>
    <row r="2" spans="1:11" x14ac:dyDescent="0.2">
      <c r="A2" s="2">
        <v>1</v>
      </c>
      <c r="B2">
        <v>11</v>
      </c>
      <c r="C2" t="s">
        <v>731</v>
      </c>
      <c r="D2" t="str">
        <f>VLOOKUP(C2,'[1]Liste Inscrits'!$1:$1048576,4,0)</f>
        <v>BP Auvergne Rhône Alpes</v>
      </c>
      <c r="E2" s="38">
        <f>VLOOKUP(B2,'[2]Slalom Manche 1'!$A$1:$Q$500,3,0)</f>
        <v>7.4502314815023734E-4</v>
      </c>
      <c r="F2" s="38"/>
      <c r="K2">
        <f>VLOOKUP(C2,'[1]Liste Inscrits'!$1:$1048576,5,0)</f>
        <v>12778311</v>
      </c>
    </row>
    <row r="3" spans="1:11" x14ac:dyDescent="0.2">
      <c r="A3" s="2">
        <v>2</v>
      </c>
      <c r="B3">
        <v>4</v>
      </c>
      <c r="C3" t="s">
        <v>781</v>
      </c>
      <c r="D3" t="str">
        <f>VLOOKUP(C3,'[1]Liste Inscrits'!$1:$1048576,4,0)</f>
        <v>CE Rhône Alpes</v>
      </c>
      <c r="E3" s="38">
        <f>VLOOKUP(B3,'[2]Slalom Manche 1'!$A$1:$Q$500,3,0)</f>
        <v>7.9247685185407412E-4</v>
      </c>
      <c r="F3" s="38"/>
      <c r="K3">
        <f>VLOOKUP(C3,'[1]Liste Inscrits'!$1:$1048576,5,0)</f>
        <v>12753565</v>
      </c>
    </row>
    <row r="4" spans="1:11" x14ac:dyDescent="0.2">
      <c r="A4" s="2">
        <v>3</v>
      </c>
      <c r="B4">
        <v>2</v>
      </c>
      <c r="C4" t="s">
        <v>780</v>
      </c>
      <c r="D4" t="str">
        <f>VLOOKUP(C4,'[1]Liste Inscrits'!$1:$1048576,4,0)</f>
        <v>CE Rhône Alpes</v>
      </c>
      <c r="E4" s="38">
        <f>VLOOKUP(B4,'[2]Slalom Manche 1'!$A$1:$Q$500,3,0)</f>
        <v>8.2962962963195608E-4</v>
      </c>
      <c r="F4" s="38"/>
      <c r="K4">
        <f>VLOOKUP(C4,'[1]Liste Inscrits'!$1:$1048576,5,0)</f>
        <v>13744846</v>
      </c>
    </row>
    <row r="5" spans="1:11" x14ac:dyDescent="0.2">
      <c r="A5" s="2">
        <v>4</v>
      </c>
      <c r="B5">
        <v>29</v>
      </c>
      <c r="C5" t="s">
        <v>549</v>
      </c>
      <c r="D5" t="str">
        <f>VLOOKUP(C5,'[1]Liste Inscrits'!$1:$1048576,4,0)</f>
        <v>BPCE SI</v>
      </c>
      <c r="E5" s="38">
        <f>VLOOKUP(B5,'[2]Slalom Manche 1'!$A$1:$Q$500,3,0)</f>
        <v>8.3969907407642876E-4</v>
      </c>
      <c r="F5" s="38"/>
      <c r="K5">
        <f>VLOOKUP(C5,'[1]Liste Inscrits'!$1:$1048576,5,0)</f>
        <v>11632488</v>
      </c>
    </row>
    <row r="6" spans="1:11" x14ac:dyDescent="0.2">
      <c r="A6" s="2">
        <v>5</v>
      </c>
      <c r="B6">
        <v>6</v>
      </c>
      <c r="C6" t="s">
        <v>782</v>
      </c>
      <c r="D6" t="str">
        <f>VLOOKUP(C6,'[1]Liste Inscrits'!$1:$1048576,4,0)</f>
        <v>CE Midi Pyrénées</v>
      </c>
      <c r="E6" s="38">
        <f>VLOOKUP(B6,'[2]Slalom Manche 1'!$A$1:$Q$500,3,0)</f>
        <v>8.6736111111354337E-4</v>
      </c>
      <c r="F6" s="38"/>
      <c r="K6">
        <f>VLOOKUP(C6,'[1]Liste Inscrits'!$1:$1048576,5,0)</f>
        <v>13218890</v>
      </c>
    </row>
    <row r="7" spans="1:11" x14ac:dyDescent="0.2">
      <c r="A7" s="2">
        <v>6</v>
      </c>
      <c r="B7">
        <v>7</v>
      </c>
      <c r="C7" t="s">
        <v>550</v>
      </c>
      <c r="D7" t="str">
        <f>VLOOKUP(C7,'[1]Liste Inscrits'!$1:$1048576,4,0)</f>
        <v>CE Rhône Alpes</v>
      </c>
      <c r="E7" s="38">
        <f>VLOOKUP(B7,'[2]Slalom Manche 1'!$A$1:$Q$500,3,0)</f>
        <v>8.9976851852104165E-4</v>
      </c>
      <c r="F7" s="38"/>
      <c r="K7">
        <f>VLOOKUP(C7,'[1]Liste Inscrits'!$1:$1048576,5,0)</f>
        <v>12754535</v>
      </c>
    </row>
    <row r="8" spans="1:11" x14ac:dyDescent="0.2">
      <c r="A8" s="2">
        <v>7</v>
      </c>
      <c r="B8">
        <v>10</v>
      </c>
      <c r="C8" t="s">
        <v>479</v>
      </c>
      <c r="D8" t="str">
        <f>VLOOKUP(C8,'[1]Liste Inscrits'!$1:$1048576,4,0)</f>
        <v>CE Rhône Alpes</v>
      </c>
      <c r="E8" s="38">
        <f>VLOOKUP(B8,'[2]Slalom Manche 1'!$A$1:$Q$500,3,0)</f>
        <v>9.496527777804408E-4</v>
      </c>
      <c r="F8" s="38"/>
      <c r="K8">
        <f>VLOOKUP(C8,'[1]Liste Inscrits'!$1:$1048576,5,0)</f>
        <v>13745116</v>
      </c>
    </row>
    <row r="9" spans="1:11" x14ac:dyDescent="0.2">
      <c r="A9" s="2">
        <v>8</v>
      </c>
      <c r="B9">
        <v>3</v>
      </c>
      <c r="C9" t="s">
        <v>556</v>
      </c>
      <c r="D9" t="str">
        <f>VLOOKUP(C9,'[1]Liste Inscrits'!$1:$1048576,4,0)</f>
        <v>BPCE Assurances IARD</v>
      </c>
      <c r="E9" s="38">
        <f>VLOOKUP(B9,'[2]Slalom Manche 1'!$A$1:$Q$500,3,0)</f>
        <v>9.603009259286188E-4</v>
      </c>
      <c r="F9" s="38"/>
      <c r="K9">
        <f>VLOOKUP(C9,'[1]Liste Inscrits'!$1:$1048576,5,0)</f>
        <v>12263103</v>
      </c>
    </row>
    <row r="10" spans="1:11" x14ac:dyDescent="0.2">
      <c r="A10" s="2">
        <v>9</v>
      </c>
      <c r="B10">
        <v>27</v>
      </c>
      <c r="C10" t="s">
        <v>786</v>
      </c>
      <c r="D10" t="str">
        <f>VLOOKUP(C10,'[1]Liste Inscrits'!$1:$1048576,4,0)</f>
        <v>BPCE SI</v>
      </c>
      <c r="E10" s="38">
        <f>VLOOKUP(B10,'[2]Slalom Manche 1'!$A$1:$Q$500,3,0)</f>
        <v>9.6226851852121691E-4</v>
      </c>
      <c r="F10" s="38"/>
      <c r="K10">
        <f>VLOOKUP(C10,'[1]Liste Inscrits'!$1:$1048576,5,0)</f>
        <v>15490145</v>
      </c>
    </row>
    <row r="11" spans="1:11" x14ac:dyDescent="0.2">
      <c r="A11" s="2">
        <v>10</v>
      </c>
      <c r="B11">
        <v>5</v>
      </c>
      <c r="C11" t="s">
        <v>564</v>
      </c>
      <c r="D11" t="str">
        <f>VLOOKUP(C11,'[1]Liste Inscrits'!$1:$1048576,4,0)</f>
        <v>BP Méditérrannée</v>
      </c>
      <c r="E11" s="38">
        <f>VLOOKUP(B11,'[2]Slalom Manche 1'!$A$1:$Q$500,3,0)</f>
        <v>9.6527777778048461E-4</v>
      </c>
      <c r="F11" s="38"/>
      <c r="K11">
        <f>VLOOKUP(C11,'[1]Liste Inscrits'!$1:$1048576,5,0)</f>
        <v>13762343</v>
      </c>
    </row>
    <row r="12" spans="1:11" x14ac:dyDescent="0.2">
      <c r="A12" s="2">
        <v>11</v>
      </c>
      <c r="B12">
        <v>14</v>
      </c>
      <c r="C12" t="s">
        <v>571</v>
      </c>
      <c r="D12" t="str">
        <f>VLOOKUP(C12,'[1]Liste Inscrits'!$1:$1048576,4,0)</f>
        <v>CE Grand Est Europe</v>
      </c>
      <c r="E12" s="38">
        <f>VLOOKUP(B12,'[2]Slalom Manche 1'!$A$1:$Q$500,3,0)</f>
        <v>9.7210648148420746E-4</v>
      </c>
      <c r="F12" s="38"/>
      <c r="K12">
        <f>VLOOKUP(C12,'[1]Liste Inscrits'!$1:$1048576,5,0)</f>
        <v>13747348</v>
      </c>
    </row>
    <row r="13" spans="1:11" x14ac:dyDescent="0.2">
      <c r="A13" s="2">
        <v>12</v>
      </c>
      <c r="B13">
        <v>9</v>
      </c>
      <c r="C13" t="s">
        <v>552</v>
      </c>
      <c r="D13" t="str">
        <f>VLOOKUP(C13,'[1]Liste Inscrits'!$1:$1048576,4,0)</f>
        <v>CREDIT COOPERATIF</v>
      </c>
      <c r="E13" s="38">
        <f>VLOOKUP(B13,'[2]Slalom Manche 1'!$A$1:$Q$500,3,0)</f>
        <v>9.7604166666940368E-4</v>
      </c>
      <c r="F13" s="38"/>
      <c r="K13">
        <f>VLOOKUP(C13,'[1]Liste Inscrits'!$1:$1048576,5,0)</f>
        <v>11675125</v>
      </c>
    </row>
    <row r="14" spans="1:11" x14ac:dyDescent="0.2">
      <c r="A14" s="2">
        <v>13</v>
      </c>
      <c r="B14">
        <v>8</v>
      </c>
      <c r="C14" t="s">
        <v>562</v>
      </c>
      <c r="D14" t="str">
        <f>VLOOKUP(C14,'[1]Liste Inscrits'!$1:$1048576,4,0)</f>
        <v>CE Rhône Alpes</v>
      </c>
      <c r="E14" s="38">
        <f>VLOOKUP(B14,'[2]Slalom Manche 1'!$A$1:$Q$500,3,0)</f>
        <v>9.8622685185461743E-4</v>
      </c>
      <c r="F14" s="38"/>
      <c r="K14">
        <f>VLOOKUP(C14,'[1]Liste Inscrits'!$1:$1048576,5,0)</f>
        <v>13736373</v>
      </c>
    </row>
    <row r="15" spans="1:11" x14ac:dyDescent="0.2">
      <c r="A15" s="2">
        <v>14</v>
      </c>
      <c r="B15">
        <v>21</v>
      </c>
      <c r="C15" t="s">
        <v>557</v>
      </c>
      <c r="D15" t="str">
        <f>VLOOKUP(C15,'[1]Liste Inscrits'!$1:$1048576,4,0)</f>
        <v>CREDIT COOPERATIF</v>
      </c>
      <c r="E15" s="38">
        <f>VLOOKUP(B15,'[2]Slalom Manche 1'!$A$1:$Q$500,3,0)</f>
        <v>9.8935185185462619E-4</v>
      </c>
      <c r="F15" s="38"/>
      <c r="K15">
        <f>VLOOKUP(C15,'[1]Liste Inscrits'!$1:$1048576,5,0)</f>
        <v>11674889</v>
      </c>
    </row>
    <row r="16" spans="1:11" x14ac:dyDescent="0.2">
      <c r="A16" s="2">
        <v>15</v>
      </c>
      <c r="B16">
        <v>17</v>
      </c>
      <c r="C16" t="s">
        <v>439</v>
      </c>
      <c r="D16" t="str">
        <f>VLOOKUP(C16,'[1]Liste Inscrits'!$1:$1048576,4,0)</f>
        <v>BPCE SA</v>
      </c>
      <c r="E16" s="38">
        <f>VLOOKUP(B16,'[2]Slalom Manche 1'!$A$1:$Q$500,3,0)</f>
        <v>9.9074074074351898E-4</v>
      </c>
      <c r="F16" s="38"/>
      <c r="K16">
        <f>VLOOKUP(C16,'[1]Liste Inscrits'!$1:$1048576,5,0)</f>
        <v>13780138</v>
      </c>
    </row>
    <row r="17" spans="1:11" x14ac:dyDescent="0.2">
      <c r="A17" s="2">
        <v>16</v>
      </c>
      <c r="B17">
        <v>1</v>
      </c>
      <c r="C17" t="s">
        <v>450</v>
      </c>
      <c r="D17" t="str">
        <f>VLOOKUP(C17,'[1]Liste Inscrits'!$1:$1048576,4,0)</f>
        <v>CE Provence Alpes Corse</v>
      </c>
      <c r="E17" s="38">
        <f>VLOOKUP(B17,'[2]Slalom Manche 1'!$A$1:$Q$500,3,0)</f>
        <v>1.0142361111139552E-3</v>
      </c>
      <c r="F17" s="38"/>
      <c r="K17">
        <f>VLOOKUP(C17,'[1]Liste Inscrits'!$1:$1048576,5,0)</f>
        <v>11621841</v>
      </c>
    </row>
    <row r="18" spans="1:11" x14ac:dyDescent="0.2">
      <c r="A18" s="2">
        <v>17</v>
      </c>
      <c r="B18">
        <v>20</v>
      </c>
      <c r="C18" t="s">
        <v>446</v>
      </c>
      <c r="D18" t="str">
        <f>VLOOKUP(C18,'[1]Liste Inscrits'!$1:$1048576,4,0)</f>
        <v>Banque Palatine</v>
      </c>
      <c r="E18" s="38">
        <f>VLOOKUP(B18,'[2]Slalom Manche 1'!$A$1:$Q$500,3,0)</f>
        <v>1.0306712962991865E-3</v>
      </c>
      <c r="F18" s="38"/>
      <c r="K18">
        <f>VLOOKUP(C18,'[1]Liste Inscrits'!$1:$1048576,5,0)</f>
        <v>13742889</v>
      </c>
    </row>
    <row r="19" spans="1:11" x14ac:dyDescent="0.2">
      <c r="A19" s="2">
        <v>18</v>
      </c>
      <c r="B19">
        <v>12</v>
      </c>
      <c r="C19" t="s">
        <v>551</v>
      </c>
      <c r="D19" t="str">
        <f>VLOOKUP(C19,'[1]Liste Inscrits'!$1:$1048576,4,0)</f>
        <v>CE Bretagne Pays de Loire</v>
      </c>
      <c r="E19" s="38">
        <f>VLOOKUP(B19,'[2]Slalom Manche 1'!$A$1:$Q$500,3,0)</f>
        <v>1.0375000000029094E-3</v>
      </c>
      <c r="F19" s="38"/>
      <c r="K19">
        <f>VLOOKUP(C19,'[1]Liste Inscrits'!$1:$1048576,5,0)</f>
        <v>11674341</v>
      </c>
    </row>
    <row r="20" spans="1:11" x14ac:dyDescent="0.2">
      <c r="A20" s="2">
        <v>19</v>
      </c>
      <c r="B20">
        <v>30</v>
      </c>
      <c r="C20" t="s">
        <v>787</v>
      </c>
      <c r="D20" t="str">
        <f>VLOOKUP(C20,'[1]Liste Inscrits'!$1:$1048576,4,0)</f>
        <v>NATIXIS</v>
      </c>
      <c r="E20" s="38">
        <f>VLOOKUP(B20,'[2]Slalom Manche 1'!$A$1:$Q$500,3,0)</f>
        <v>1.0848379629660051E-3</v>
      </c>
      <c r="F20" s="38"/>
      <c r="K20">
        <f>VLOOKUP(C20,'[1]Liste Inscrits'!$1:$1048576,5,0)</f>
        <v>15437873</v>
      </c>
    </row>
    <row r="21" spans="1:11" x14ac:dyDescent="0.2">
      <c r="A21" s="2">
        <v>20</v>
      </c>
      <c r="B21">
        <v>18</v>
      </c>
      <c r="C21" t="s">
        <v>555</v>
      </c>
      <c r="D21" t="str">
        <f>VLOOKUP(C21,'[1]Liste Inscrits'!$1:$1048576,4,0)</f>
        <v>CE Côte d'Azur</v>
      </c>
      <c r="E21" s="38">
        <f>VLOOKUP(B21,'[2]Slalom Manche 1'!$A$1:$Q$500,3,0)</f>
        <v>1.0901620370400941E-3</v>
      </c>
      <c r="F21" s="38"/>
      <c r="K21">
        <f>VLOOKUP(C21,'[1]Liste Inscrits'!$1:$1048576,5,0)</f>
        <v>11674454</v>
      </c>
    </row>
    <row r="22" spans="1:11" x14ac:dyDescent="0.2">
      <c r="A22" s="2">
        <v>21</v>
      </c>
      <c r="B22">
        <v>16</v>
      </c>
      <c r="C22" t="s">
        <v>553</v>
      </c>
      <c r="D22" t="str">
        <f>VLOOKUP(C22,'[1]Liste Inscrits'!$1:$1048576,4,0)</f>
        <v>Banque Palatine</v>
      </c>
      <c r="E22" s="38">
        <f>VLOOKUP(B22,'[2]Slalom Manche 1'!$A$1:$Q$500,3,0)</f>
        <v>1.13969907407727E-3</v>
      </c>
      <c r="F22" s="38"/>
      <c r="K22">
        <f>VLOOKUP(C22,'[1]Liste Inscrits'!$1:$1048576,5,0)</f>
        <v>11675332</v>
      </c>
    </row>
    <row r="23" spans="1:11" x14ac:dyDescent="0.2">
      <c r="A23" s="2">
        <v>22</v>
      </c>
      <c r="B23">
        <v>15</v>
      </c>
      <c r="C23" t="s">
        <v>554</v>
      </c>
      <c r="D23" t="str">
        <f>VLOOKUP(C23,'[1]Liste Inscrits'!$1:$1048576,4,0)</f>
        <v>CE Bretagne Pays de Loire</v>
      </c>
      <c r="E23" s="38">
        <f>VLOOKUP(B23,'[2]Slalom Manche 1'!$A$1:$Q$500,3,0)</f>
        <v>1.1564814814847245E-3</v>
      </c>
      <c r="F23" s="38"/>
      <c r="K23">
        <f>VLOOKUP(C23,'[1]Liste Inscrits'!$1:$1048576,5,0)</f>
        <v>13789019</v>
      </c>
    </row>
    <row r="24" spans="1:11" x14ac:dyDescent="0.2">
      <c r="A24" s="2">
        <v>23</v>
      </c>
      <c r="B24">
        <v>22</v>
      </c>
      <c r="C24" t="s">
        <v>783</v>
      </c>
      <c r="D24" t="str">
        <f>VLOOKUP(C24,'[1]Liste Inscrits'!$1:$1048576,4,0)</f>
        <v>BPCE SA</v>
      </c>
      <c r="E24" s="38">
        <f>VLOOKUP(B24,'[2]Slalom Manche 1'!$A$1:$Q$500,3,0)</f>
        <v>1.192824074077419E-3</v>
      </c>
      <c r="F24" s="38"/>
      <c r="K24">
        <f>VLOOKUP(C24,'[1]Liste Inscrits'!$1:$1048576,5,0)</f>
        <v>13777319</v>
      </c>
    </row>
    <row r="25" spans="1:11" x14ac:dyDescent="0.2">
      <c r="A25" s="2">
        <v>24</v>
      </c>
      <c r="B25">
        <v>31</v>
      </c>
      <c r="C25" t="s">
        <v>788</v>
      </c>
      <c r="D25" t="str">
        <f>VLOOKUP(C25,'[1]Liste Inscrits'!$1:$1048576,4,0)</f>
        <v>CE Grand Est Europe</v>
      </c>
      <c r="E25" s="38">
        <f>VLOOKUP(B25,'[2]Slalom Manche 1'!$A$1:$Q$500,3,0)</f>
        <v>1.2002314814848472E-3</v>
      </c>
      <c r="F25" s="38"/>
      <c r="K25">
        <f>VLOOKUP(C25,'[1]Liste Inscrits'!$1:$1048576,5,0)</f>
        <v>15879318</v>
      </c>
    </row>
    <row r="26" spans="1:11" x14ac:dyDescent="0.2">
      <c r="A26" s="2">
        <v>25</v>
      </c>
      <c r="B26">
        <v>19</v>
      </c>
      <c r="C26" t="s">
        <v>561</v>
      </c>
      <c r="D26" t="str">
        <f>VLOOKUP(C26,'[1]Liste Inscrits'!$1:$1048576,4,0)</f>
        <v>CE Grand Est Europe</v>
      </c>
      <c r="E26" s="38">
        <f>VLOOKUP(B26,'[2]Slalom Manche 1'!$A$1:$Q$500,3,0)</f>
        <v>1.210648148151543E-3</v>
      </c>
      <c r="F26" s="38"/>
      <c r="K26">
        <f>VLOOKUP(C26,'[1]Liste Inscrits'!$1:$1048576,5,0)</f>
        <v>13724612</v>
      </c>
    </row>
    <row r="27" spans="1:11" x14ac:dyDescent="0.2">
      <c r="A27" s="2">
        <v>26</v>
      </c>
      <c r="B27">
        <v>24</v>
      </c>
      <c r="C27" t="s">
        <v>559</v>
      </c>
      <c r="D27" t="str">
        <f>VLOOKUP(C27,'[1]Liste Inscrits'!$1:$1048576,4,0)</f>
        <v>CE Grand Est Europe</v>
      </c>
      <c r="E27" s="38">
        <f>VLOOKUP(B27,'[2]Slalom Manche 1'!$A$1:$Q$500,3,0)</f>
        <v>1.2210648148182389E-3</v>
      </c>
      <c r="F27" s="38"/>
      <c r="K27">
        <f>VLOOKUP(C27,'[1]Liste Inscrits'!$1:$1048576,5,0)</f>
        <v>11717574</v>
      </c>
    </row>
    <row r="28" spans="1:11" x14ac:dyDescent="0.2">
      <c r="A28" s="2">
        <v>27</v>
      </c>
      <c r="B28">
        <v>23</v>
      </c>
      <c r="C28" t="s">
        <v>567</v>
      </c>
      <c r="D28" t="str">
        <f>VLOOKUP(C28,'[1]Liste Inscrits'!$1:$1048576,4,0)</f>
        <v>CE Grand Est Europe</v>
      </c>
      <c r="E28" s="38">
        <f>VLOOKUP(B28,'[2]Slalom Manche 1'!$A$1:$Q$500,3,0)</f>
        <v>1.2635416666702099E-3</v>
      </c>
      <c r="F28" s="38"/>
      <c r="K28">
        <f>VLOOKUP(C28,'[1]Liste Inscrits'!$1:$1048576,5,0)</f>
        <v>11684876</v>
      </c>
    </row>
    <row r="29" spans="1:11" x14ac:dyDescent="0.2">
      <c r="B29">
        <v>28</v>
      </c>
      <c r="C29" t="s">
        <v>563</v>
      </c>
      <c r="D29" t="str">
        <f>VLOOKUP(C29,'[1]Liste Inscrits'!$1:$1048576,4,0)</f>
        <v>CE Auvergne Limousin</v>
      </c>
      <c r="E29" s="38" t="str">
        <f>VLOOKUP(B29,'[2]Slalom Manche 1'!$A$1:$Q$500,3,0)</f>
        <v>Abd</v>
      </c>
      <c r="F29" s="38"/>
      <c r="K29">
        <f>VLOOKUP(C29,'[1]Liste Inscrits'!$1:$1048576,5,0)</f>
        <v>13619775</v>
      </c>
    </row>
    <row r="30" spans="1:11" x14ac:dyDescent="0.2">
      <c r="B30">
        <v>25</v>
      </c>
      <c r="C30" t="s">
        <v>784</v>
      </c>
      <c r="D30" t="str">
        <f>VLOOKUP(C30,'[1]Liste Inscrits'!$1:$1048576,4,0)</f>
        <v>BP Occitane</v>
      </c>
      <c r="E30" s="38" t="str">
        <f>VLOOKUP(B30,'[2]Slalom Manche 1'!$A$1:$Q$500,3,0)</f>
        <v>Abs</v>
      </c>
      <c r="F30" s="38"/>
      <c r="K30">
        <f>VLOOKUP(C30,'[1]Liste Inscrits'!$1:$1048576,5,0)</f>
        <v>15914753</v>
      </c>
    </row>
    <row r="31" spans="1:11" x14ac:dyDescent="0.2">
      <c r="B31">
        <v>26</v>
      </c>
      <c r="C31" t="s">
        <v>785</v>
      </c>
      <c r="D31" t="str">
        <f>VLOOKUP(C31,'[1]Liste Inscrits'!$1:$1048576,4,0)</f>
        <v>CE Rhône Alpes</v>
      </c>
      <c r="E31" s="38" t="str">
        <f>VLOOKUP(B31,'[2]Slalom Manche 1'!$A$1:$Q$500,3,0)</f>
        <v>Abs</v>
      </c>
      <c r="F31" s="38"/>
      <c r="K31">
        <f>VLOOKUP(C31,'[1]Liste Inscrits'!$1:$1048576,5,0)</f>
        <v>13946308</v>
      </c>
    </row>
    <row r="32" spans="1:11" x14ac:dyDescent="0.2">
      <c r="B32">
        <v>13</v>
      </c>
      <c r="C32" t="s">
        <v>560</v>
      </c>
      <c r="D32" t="str">
        <f>VLOOKUP(C32,'[1]Liste Inscrits'!$1:$1048576,4,0)</f>
        <v>SOCFIM</v>
      </c>
      <c r="E32" s="38" t="str">
        <f>VLOOKUP(B32,'[2]Slalom Manche 1'!$A$1:$Q$500,3,0)</f>
        <v>Dsq</v>
      </c>
      <c r="F32" s="38"/>
      <c r="K32">
        <f>VLOOKUP(C32,'[1]Liste Inscrits'!$1:$1048576,5,0)</f>
        <v>12250643</v>
      </c>
    </row>
    <row r="33" spans="5:6" x14ac:dyDescent="0.2">
      <c r="E33" s="38"/>
      <c r="F33" s="38"/>
    </row>
    <row r="34" spans="5:6" x14ac:dyDescent="0.2">
      <c r="E34" s="38"/>
      <c r="F34" s="38"/>
    </row>
    <row r="35" spans="5:6" x14ac:dyDescent="0.2">
      <c r="E35" s="38"/>
      <c r="F35" s="38"/>
    </row>
    <row r="36" spans="5:6" x14ac:dyDescent="0.2">
      <c r="E36" s="38"/>
      <c r="F36" s="38"/>
    </row>
  </sheetData>
  <sortState xmlns:xlrd2="http://schemas.microsoft.com/office/spreadsheetml/2017/richdata2" ref="A2:K37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4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3">
    <tabColor theme="3" tint="0.79998168889431442"/>
    <pageSetUpPr fitToPage="1"/>
  </sheetPr>
  <dimension ref="A1:K36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5.1640625" bestFit="1" customWidth="1"/>
    <col min="5" max="5" width="10.83203125" style="26" bestFit="1" customWidth="1"/>
    <col min="6" max="6" width="29.664062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8</v>
      </c>
      <c r="K1" s="11" t="s">
        <v>431</v>
      </c>
    </row>
    <row r="2" spans="1:11" x14ac:dyDescent="0.2">
      <c r="A2" s="2">
        <v>1</v>
      </c>
      <c r="B2">
        <v>11</v>
      </c>
      <c r="C2" t="s">
        <v>731</v>
      </c>
      <c r="D2" t="str">
        <f>VLOOKUP(C2,'[1]Liste Inscrits'!$1:$1048576,4,0)</f>
        <v>BP Auvergne Rhône Alpes</v>
      </c>
      <c r="E2" s="38">
        <f>VLOOKUP(B2,'[2]Slalom Manche 2'!$A$1:$Q$500,3,0)</f>
        <v>6.8877314815007961E-4</v>
      </c>
      <c r="F2" s="38"/>
      <c r="K2">
        <f>VLOOKUP(C2,'[1]Liste Inscrits'!$1:$1048576,5,0)</f>
        <v>12778311</v>
      </c>
    </row>
    <row r="3" spans="1:11" x14ac:dyDescent="0.2">
      <c r="A3" s="2">
        <v>2</v>
      </c>
      <c r="B3">
        <v>4</v>
      </c>
      <c r="C3" t="s">
        <v>781</v>
      </c>
      <c r="D3" t="str">
        <f>VLOOKUP(C3,'[1]Liste Inscrits'!$1:$1048576,4,0)</f>
        <v>CE Rhône Alpes</v>
      </c>
      <c r="E3" s="38">
        <f>VLOOKUP(B3,'[2]Slalom Manche 2'!$A$1:$Q$500,3,0)</f>
        <v>7.4780092592802291E-4</v>
      </c>
      <c r="F3" s="38"/>
      <c r="K3">
        <f>VLOOKUP(C3,'[1]Liste Inscrits'!$1:$1048576,5,0)</f>
        <v>12753565</v>
      </c>
    </row>
    <row r="4" spans="1:11" x14ac:dyDescent="0.2">
      <c r="A4" s="2">
        <v>3</v>
      </c>
      <c r="B4">
        <v>29</v>
      </c>
      <c r="C4" t="s">
        <v>549</v>
      </c>
      <c r="D4" t="str">
        <f>VLOOKUP(C4,'[1]Liste Inscrits'!$1:$1048576,4,0)</f>
        <v>BPCE SI</v>
      </c>
      <c r="E4" s="38">
        <f>VLOOKUP(B4,'[2]Slalom Manche 2'!$A$1:$Q$500,3,0)</f>
        <v>7.771990740762535E-4</v>
      </c>
      <c r="F4" s="38"/>
      <c r="K4">
        <f>VLOOKUP(C4,'[1]Liste Inscrits'!$1:$1048576,5,0)</f>
        <v>11632488</v>
      </c>
    </row>
    <row r="5" spans="1:11" x14ac:dyDescent="0.2">
      <c r="A5" s="2">
        <v>4</v>
      </c>
      <c r="B5">
        <v>2</v>
      </c>
      <c r="C5" t="s">
        <v>780</v>
      </c>
      <c r="D5" t="str">
        <f>VLOOKUP(C5,'[1]Liste Inscrits'!$1:$1048576,4,0)</f>
        <v>CE Rhône Alpes</v>
      </c>
      <c r="E5" s="38">
        <f>VLOOKUP(B5,'[2]Slalom Manche 2'!$A$1:$Q$500,3,0)</f>
        <v>7.9432870370593116E-4</v>
      </c>
      <c r="F5" s="38"/>
      <c r="K5">
        <f>VLOOKUP(C5,'[1]Liste Inscrits'!$1:$1048576,5,0)</f>
        <v>13744846</v>
      </c>
    </row>
    <row r="6" spans="1:11" x14ac:dyDescent="0.2">
      <c r="A6" s="2">
        <v>5</v>
      </c>
      <c r="B6">
        <v>6</v>
      </c>
      <c r="C6" t="s">
        <v>782</v>
      </c>
      <c r="D6" t="str">
        <f>VLOOKUP(C6,'[1]Liste Inscrits'!$1:$1048576,4,0)</f>
        <v>CE Midi Pyrénées</v>
      </c>
      <c r="E6" s="38">
        <f>VLOOKUP(B6,'[2]Slalom Manche 2'!$A$1:$Q$500,3,0)</f>
        <v>8.1504629629858185E-4</v>
      </c>
      <c r="F6" s="38"/>
      <c r="K6">
        <f>VLOOKUP(C6,'[1]Liste Inscrits'!$1:$1048576,5,0)</f>
        <v>13218890</v>
      </c>
    </row>
    <row r="7" spans="1:11" x14ac:dyDescent="0.2">
      <c r="A7" s="2">
        <v>6</v>
      </c>
      <c r="B7">
        <v>7</v>
      </c>
      <c r="C7" t="s">
        <v>550</v>
      </c>
      <c r="D7" t="str">
        <f>VLOOKUP(C7,'[1]Liste Inscrits'!$1:$1048576,4,0)</f>
        <v>CE Rhône Alpes</v>
      </c>
      <c r="E7" s="38">
        <f>VLOOKUP(B7,'[2]Slalom Manche 2'!$A$1:$Q$500,3,0)</f>
        <v>8.3287037037270591E-4</v>
      </c>
      <c r="F7" s="38"/>
      <c r="K7">
        <f>VLOOKUP(C7,'[1]Liste Inscrits'!$1:$1048576,5,0)</f>
        <v>12754535</v>
      </c>
    </row>
    <row r="8" spans="1:11" x14ac:dyDescent="0.2">
      <c r="A8" s="2">
        <v>7</v>
      </c>
      <c r="B8">
        <v>10</v>
      </c>
      <c r="C8" t="s">
        <v>479</v>
      </c>
      <c r="D8" t="str">
        <f>VLOOKUP(C8,'[1]Liste Inscrits'!$1:$1048576,4,0)</f>
        <v>CE Rhône Alpes</v>
      </c>
      <c r="E8" s="38">
        <f>VLOOKUP(B8,'[2]Slalom Manche 2'!$A$1:$Q$500,3,0)</f>
        <v>8.592592592616688E-4</v>
      </c>
      <c r="F8" s="38"/>
      <c r="K8">
        <f>VLOOKUP(C8,'[1]Liste Inscrits'!$1:$1048576,5,0)</f>
        <v>13745116</v>
      </c>
    </row>
    <row r="9" spans="1:11" x14ac:dyDescent="0.2">
      <c r="A9" s="2">
        <v>8</v>
      </c>
      <c r="B9">
        <v>27</v>
      </c>
      <c r="C9" t="s">
        <v>786</v>
      </c>
      <c r="D9" t="str">
        <f>VLOOKUP(C9,'[1]Liste Inscrits'!$1:$1048576,4,0)</f>
        <v>BPCE SI</v>
      </c>
      <c r="E9" s="38">
        <f>VLOOKUP(B9,'[2]Slalom Manche 2'!$A$1:$Q$500,3,0)</f>
        <v>8.6261574074315969E-4</v>
      </c>
      <c r="F9" s="38"/>
      <c r="K9">
        <f>VLOOKUP(C9,'[1]Liste Inscrits'!$1:$1048576,5,0)</f>
        <v>15490145</v>
      </c>
    </row>
    <row r="10" spans="1:11" x14ac:dyDescent="0.2">
      <c r="A10" s="2">
        <v>9</v>
      </c>
      <c r="B10">
        <v>21</v>
      </c>
      <c r="C10" t="s">
        <v>557</v>
      </c>
      <c r="D10" t="str">
        <f>VLOOKUP(C10,'[1]Liste Inscrits'!$1:$1048576,4,0)</f>
        <v>CREDIT COOPERATIF</v>
      </c>
      <c r="E10" s="38">
        <f>VLOOKUP(B10,'[2]Slalom Manche 2'!$A$1:$Q$500,3,0)</f>
        <v>8.7210648148392704E-4</v>
      </c>
      <c r="F10" s="38"/>
      <c r="K10">
        <f>VLOOKUP(C10,'[1]Liste Inscrits'!$1:$1048576,5,0)</f>
        <v>11674889</v>
      </c>
    </row>
    <row r="11" spans="1:11" x14ac:dyDescent="0.2">
      <c r="A11" s="2">
        <v>10</v>
      </c>
      <c r="B11">
        <v>17</v>
      </c>
      <c r="C11" t="s">
        <v>439</v>
      </c>
      <c r="D11" t="str">
        <f>VLOOKUP(C11,'[1]Liste Inscrits'!$1:$1048576,4,0)</f>
        <v>BPCE SA</v>
      </c>
      <c r="E11" s="38">
        <f>VLOOKUP(B11,'[2]Slalom Manche 2'!$A$1:$Q$500,3,0)</f>
        <v>8.732638888913377E-4</v>
      </c>
      <c r="F11" s="38"/>
      <c r="K11">
        <f>VLOOKUP(C11,'[1]Liste Inscrits'!$1:$1048576,5,0)</f>
        <v>13780138</v>
      </c>
    </row>
    <row r="12" spans="1:11" x14ac:dyDescent="0.2">
      <c r="A12" s="2">
        <v>11</v>
      </c>
      <c r="B12">
        <v>5</v>
      </c>
      <c r="C12" t="s">
        <v>564</v>
      </c>
      <c r="D12" t="str">
        <f>VLOOKUP(C12,'[1]Liste Inscrits'!$1:$1048576,4,0)</f>
        <v>BP Méditérrannée</v>
      </c>
      <c r="E12" s="38">
        <f>VLOOKUP(B12,'[2]Slalom Manche 2'!$A$1:$Q$500,3,0)</f>
        <v>8.7962962963209629E-4</v>
      </c>
      <c r="F12" s="38"/>
      <c r="K12">
        <f>VLOOKUP(C12,'[1]Liste Inscrits'!$1:$1048576,5,0)</f>
        <v>13762343</v>
      </c>
    </row>
    <row r="13" spans="1:11" x14ac:dyDescent="0.2">
      <c r="A13" s="2">
        <v>12</v>
      </c>
      <c r="B13">
        <v>8</v>
      </c>
      <c r="C13" t="s">
        <v>562</v>
      </c>
      <c r="D13" t="str">
        <f>VLOOKUP(C13,'[1]Liste Inscrits'!$1:$1048576,4,0)</f>
        <v>CE Rhône Alpes</v>
      </c>
      <c r="E13" s="38">
        <f>VLOOKUP(B13,'[2]Slalom Manche 2'!$A$1:$Q$500,3,0)</f>
        <v>8.8587962963211381E-4</v>
      </c>
      <c r="F13" s="38"/>
      <c r="K13">
        <f>VLOOKUP(C13,'[1]Liste Inscrits'!$1:$1048576,5,0)</f>
        <v>13736373</v>
      </c>
    </row>
    <row r="14" spans="1:11" x14ac:dyDescent="0.2">
      <c r="A14" s="2">
        <v>13</v>
      </c>
      <c r="B14">
        <v>14</v>
      </c>
      <c r="C14" t="s">
        <v>571</v>
      </c>
      <c r="D14" t="str">
        <f>VLOOKUP(C14,'[1]Liste Inscrits'!$1:$1048576,4,0)</f>
        <v>CE Grand Est Europe</v>
      </c>
      <c r="E14" s="38">
        <f>VLOOKUP(B14,'[2]Slalom Manche 2'!$A$1:$Q$500,3,0)</f>
        <v>8.8946759259508684E-4</v>
      </c>
      <c r="F14" s="38"/>
      <c r="K14">
        <f>VLOOKUP(C14,'[1]Liste Inscrits'!$1:$1048576,5,0)</f>
        <v>13747348</v>
      </c>
    </row>
    <row r="15" spans="1:11" x14ac:dyDescent="0.2">
      <c r="A15" s="2">
        <v>14</v>
      </c>
      <c r="B15">
        <v>3</v>
      </c>
      <c r="C15" t="s">
        <v>556</v>
      </c>
      <c r="D15" t="str">
        <f>VLOOKUP(C15,'[1]Liste Inscrits'!$1:$1048576,4,0)</f>
        <v>BPCE Assurances IARD</v>
      </c>
      <c r="E15" s="38">
        <f>VLOOKUP(B15,'[2]Slalom Manche 2'!$A$1:$Q$500,3,0)</f>
        <v>8.9583333333584543E-4</v>
      </c>
      <c r="F15" s="38"/>
      <c r="K15">
        <f>VLOOKUP(C15,'[1]Liste Inscrits'!$1:$1048576,5,0)</f>
        <v>12263103</v>
      </c>
    </row>
    <row r="16" spans="1:11" x14ac:dyDescent="0.2">
      <c r="A16" s="2">
        <v>15</v>
      </c>
      <c r="B16">
        <v>9</v>
      </c>
      <c r="C16" t="s">
        <v>552</v>
      </c>
      <c r="D16" t="str">
        <f>VLOOKUP(C16,'[1]Liste Inscrits'!$1:$1048576,4,0)</f>
        <v>CREDIT COOPERATIF</v>
      </c>
      <c r="E16" s="38">
        <f>VLOOKUP(B16,'[2]Slalom Manche 2'!$A$1:$Q$500,3,0)</f>
        <v>9.0324074074327361E-4</v>
      </c>
      <c r="F16" s="38"/>
      <c r="K16">
        <f>VLOOKUP(C16,'[1]Liste Inscrits'!$1:$1048576,5,0)</f>
        <v>11675125</v>
      </c>
    </row>
    <row r="17" spans="1:11" x14ac:dyDescent="0.2">
      <c r="A17" s="2">
        <v>16</v>
      </c>
      <c r="B17">
        <v>30</v>
      </c>
      <c r="C17" t="s">
        <v>787</v>
      </c>
      <c r="D17" t="str">
        <f>VLOOKUP(C17,'[1]Liste Inscrits'!$1:$1048576,4,0)</f>
        <v>NATIXIS</v>
      </c>
      <c r="E17" s="38">
        <f>VLOOKUP(B17,'[2]Slalom Manche 2'!$A$1:$Q$500,3,0)</f>
        <v>9.4166666666930729E-4</v>
      </c>
      <c r="F17" s="38"/>
      <c r="K17">
        <f>VLOOKUP(C17,'[1]Liste Inscrits'!$1:$1048576,5,0)</f>
        <v>15437873</v>
      </c>
    </row>
    <row r="18" spans="1:11" x14ac:dyDescent="0.2">
      <c r="A18" s="2">
        <v>17</v>
      </c>
      <c r="B18">
        <v>20</v>
      </c>
      <c r="C18" t="s">
        <v>446</v>
      </c>
      <c r="D18" t="str">
        <f>VLOOKUP(C18,'[1]Liste Inscrits'!$1:$1048576,4,0)</f>
        <v>Banque Palatine</v>
      </c>
      <c r="E18" s="38">
        <f>VLOOKUP(B18,'[2]Slalom Manche 2'!$A$1:$Q$500,3,0)</f>
        <v>9.4490740741005712E-4</v>
      </c>
      <c r="F18" s="38"/>
      <c r="K18">
        <f>VLOOKUP(C18,'[1]Liste Inscrits'!$1:$1048576,5,0)</f>
        <v>13742889</v>
      </c>
    </row>
    <row r="19" spans="1:11" x14ac:dyDescent="0.2">
      <c r="A19" s="2">
        <v>18</v>
      </c>
      <c r="B19">
        <v>1</v>
      </c>
      <c r="C19" t="s">
        <v>450</v>
      </c>
      <c r="D19" t="str">
        <f>VLOOKUP(C19,'[1]Liste Inscrits'!$1:$1048576,4,0)</f>
        <v>CE Provence Alpes Corse</v>
      </c>
      <c r="E19" s="38">
        <f>VLOOKUP(B19,'[2]Slalom Manche 2'!$A$1:$Q$500,3,0)</f>
        <v>9.4768518518784269E-4</v>
      </c>
      <c r="F19" s="38"/>
      <c r="K19">
        <f>VLOOKUP(C19,'[1]Liste Inscrits'!$1:$1048576,5,0)</f>
        <v>11621841</v>
      </c>
    </row>
    <row r="20" spans="1:11" x14ac:dyDescent="0.2">
      <c r="A20" s="2">
        <v>19</v>
      </c>
      <c r="B20">
        <v>12</v>
      </c>
      <c r="C20" t="s">
        <v>551</v>
      </c>
      <c r="D20" t="str">
        <f>VLOOKUP(C20,'[1]Liste Inscrits'!$1:$1048576,4,0)</f>
        <v>CE Bretagne Pays de Loire</v>
      </c>
      <c r="E20" s="38">
        <f>VLOOKUP(B20,'[2]Slalom Manche 2'!$A$1:$Q$500,3,0)</f>
        <v>9.7442129629902877E-4</v>
      </c>
      <c r="F20" s="38"/>
      <c r="K20">
        <f>VLOOKUP(C20,'[1]Liste Inscrits'!$1:$1048576,5,0)</f>
        <v>11674341</v>
      </c>
    </row>
    <row r="21" spans="1:11" x14ac:dyDescent="0.2">
      <c r="A21" s="2">
        <v>20</v>
      </c>
      <c r="B21">
        <v>18</v>
      </c>
      <c r="C21" t="s">
        <v>555</v>
      </c>
      <c r="D21" t="str">
        <f>VLOOKUP(C21,'[1]Liste Inscrits'!$1:$1048576,4,0)</f>
        <v>CE Côte d'Azur</v>
      </c>
      <c r="E21" s="38">
        <f>VLOOKUP(B21,'[2]Slalom Manche 2'!$A$1:$Q$500,3,0)</f>
        <v>9.9085648148426004E-4</v>
      </c>
      <c r="F21" s="38"/>
      <c r="K21">
        <f>VLOOKUP(C21,'[1]Liste Inscrits'!$1:$1048576,5,0)</f>
        <v>11674454</v>
      </c>
    </row>
    <row r="22" spans="1:11" x14ac:dyDescent="0.2">
      <c r="A22" s="2">
        <v>21</v>
      </c>
      <c r="B22">
        <v>23</v>
      </c>
      <c r="C22" t="s">
        <v>567</v>
      </c>
      <c r="D22" t="str">
        <f>VLOOKUP(C22,'[1]Liste Inscrits'!$1:$1048576,4,0)</f>
        <v>CE Grand Est Europe</v>
      </c>
      <c r="E22" s="38">
        <f>VLOOKUP(B22,'[2]Slalom Manche 2'!$A$1:$Q$500,3,0)</f>
        <v>1.0215277777806423E-3</v>
      </c>
      <c r="F22" s="38"/>
      <c r="K22">
        <f>VLOOKUP(C22,'[1]Liste Inscrits'!$1:$1048576,5,0)</f>
        <v>11684876</v>
      </c>
    </row>
    <row r="23" spans="1:11" x14ac:dyDescent="0.2">
      <c r="A23" s="2">
        <v>22</v>
      </c>
      <c r="B23">
        <v>31</v>
      </c>
      <c r="C23" t="s">
        <v>788</v>
      </c>
      <c r="D23" t="str">
        <f>VLOOKUP(C23,'[1]Liste Inscrits'!$1:$1048576,4,0)</f>
        <v>CE Grand Est Europe</v>
      </c>
      <c r="E23" s="38">
        <f>VLOOKUP(B23,'[2]Slalom Manche 2'!$A$1:$Q$500,3,0)</f>
        <v>1.0326388888917846E-3</v>
      </c>
      <c r="F23" s="38"/>
      <c r="K23">
        <f>VLOOKUP(C23,'[1]Liste Inscrits'!$1:$1048576,5,0)</f>
        <v>15879318</v>
      </c>
    </row>
    <row r="24" spans="1:11" x14ac:dyDescent="0.2">
      <c r="A24" s="2">
        <v>23</v>
      </c>
      <c r="B24">
        <v>24</v>
      </c>
      <c r="C24" t="s">
        <v>559</v>
      </c>
      <c r="D24" t="str">
        <f>VLOOKUP(C24,'[1]Liste Inscrits'!$1:$1048576,4,0)</f>
        <v>CE Grand Est Europe</v>
      </c>
      <c r="E24" s="38">
        <f>VLOOKUP(B24,'[2]Slalom Manche 2'!$A$1:$Q$500,3,0)</f>
        <v>1.043981481484409E-3</v>
      </c>
      <c r="F24" s="38"/>
      <c r="K24">
        <f>VLOOKUP(C24,'[1]Liste Inscrits'!$1:$1048576,5,0)</f>
        <v>11717574</v>
      </c>
    </row>
    <row r="25" spans="1:11" x14ac:dyDescent="0.2">
      <c r="A25" s="2">
        <v>24</v>
      </c>
      <c r="B25">
        <v>22</v>
      </c>
      <c r="C25" t="s">
        <v>783</v>
      </c>
      <c r="D25" t="str">
        <f>VLOOKUP(C25,'[1]Liste Inscrits'!$1:$1048576,4,0)</f>
        <v>BPCE SA</v>
      </c>
      <c r="E25" s="38">
        <f>VLOOKUP(B25,'[2]Slalom Manche 2'!$A$1:$Q$500,3,0)</f>
        <v>1.0589120370400064E-3</v>
      </c>
      <c r="F25" s="38"/>
      <c r="K25">
        <f>VLOOKUP(C25,'[1]Liste Inscrits'!$1:$1048576,5,0)</f>
        <v>13777319</v>
      </c>
    </row>
    <row r="26" spans="1:11" x14ac:dyDescent="0.2">
      <c r="A26" s="2">
        <v>25</v>
      </c>
      <c r="B26">
        <v>19</v>
      </c>
      <c r="C26" t="s">
        <v>561</v>
      </c>
      <c r="D26" t="str">
        <f>VLOOKUP(C26,'[1]Liste Inscrits'!$1:$1048576,4,0)</f>
        <v>CE Grand Est Europe</v>
      </c>
      <c r="E26" s="38">
        <f>VLOOKUP(B26,'[2]Slalom Manche 2'!$A$1:$Q$500,3,0)</f>
        <v>1.0665509259289167E-3</v>
      </c>
      <c r="F26" s="38"/>
      <c r="K26">
        <f>VLOOKUP(C26,'[1]Liste Inscrits'!$1:$1048576,5,0)</f>
        <v>13724612</v>
      </c>
    </row>
    <row r="27" spans="1:11" x14ac:dyDescent="0.2">
      <c r="A27" s="2">
        <v>26</v>
      </c>
      <c r="B27">
        <v>16</v>
      </c>
      <c r="C27" t="s">
        <v>553</v>
      </c>
      <c r="D27" t="str">
        <f>VLOOKUP(C27,'[1]Liste Inscrits'!$1:$1048576,4,0)</f>
        <v>Banque Palatine</v>
      </c>
      <c r="E27" s="38">
        <f>VLOOKUP(B27,'[2]Slalom Manche 2'!$A$1:$Q$500,3,0)</f>
        <v>1.0745370370400503E-3</v>
      </c>
      <c r="F27" s="38"/>
      <c r="K27">
        <f>VLOOKUP(C27,'[1]Liste Inscrits'!$1:$1048576,5,0)</f>
        <v>11675332</v>
      </c>
    </row>
    <row r="28" spans="1:11" x14ac:dyDescent="0.2">
      <c r="A28" s="2">
        <v>27</v>
      </c>
      <c r="B28">
        <v>13</v>
      </c>
      <c r="C28" t="s">
        <v>560</v>
      </c>
      <c r="D28" t="str">
        <f>VLOOKUP(C28,'[1]Liste Inscrits'!$1:$1048576,4,0)</f>
        <v>SOCFIM</v>
      </c>
      <c r="E28" s="38">
        <f>VLOOKUP(B28,'[2]Slalom Manche 2'!$A$1:$Q$500,3,0)</f>
        <v>1.1900462962996334E-3</v>
      </c>
      <c r="F28" s="38"/>
      <c r="K28">
        <f>VLOOKUP(C28,'[1]Liste Inscrits'!$1:$1048576,5,0)</f>
        <v>12250643</v>
      </c>
    </row>
    <row r="29" spans="1:11" x14ac:dyDescent="0.2">
      <c r="A29" s="2">
        <v>28</v>
      </c>
      <c r="B29">
        <v>26</v>
      </c>
      <c r="C29" t="s">
        <v>785</v>
      </c>
      <c r="D29" t="str">
        <f>VLOOKUP(C29,'[1]Liste Inscrits'!$1:$1048576,4,0)</f>
        <v>CE Rhône Alpes</v>
      </c>
      <c r="E29" s="38">
        <f>VLOOKUP(B29,'[2]Slalom Manche 2'!$A$1:$Q$500,3,0)</f>
        <v>1.1914351851885262E-3</v>
      </c>
      <c r="F29" s="38"/>
      <c r="K29">
        <f>VLOOKUP(C29,'[1]Liste Inscrits'!$1:$1048576,5,0)</f>
        <v>13946308</v>
      </c>
    </row>
    <row r="30" spans="1:11" x14ac:dyDescent="0.2">
      <c r="A30" s="2">
        <v>29</v>
      </c>
      <c r="B30">
        <v>25</v>
      </c>
      <c r="C30" t="s">
        <v>784</v>
      </c>
      <c r="D30" t="str">
        <f>VLOOKUP(C30,'[1]Liste Inscrits'!$1:$1048576,4,0)</f>
        <v>BP Occitane</v>
      </c>
      <c r="E30" s="38">
        <f>VLOOKUP(B30,'[2]Slalom Manche 2'!$A$1:$Q$500,3,0)</f>
        <v>1.1915509259292673E-3</v>
      </c>
      <c r="F30" s="38"/>
      <c r="K30">
        <f>VLOOKUP(C30,'[1]Liste Inscrits'!$1:$1048576,5,0)</f>
        <v>15914753</v>
      </c>
    </row>
    <row r="31" spans="1:11" x14ac:dyDescent="0.2">
      <c r="A31" s="2">
        <v>30</v>
      </c>
      <c r="B31">
        <v>15</v>
      </c>
      <c r="C31" t="s">
        <v>554</v>
      </c>
      <c r="D31" t="str">
        <f>VLOOKUP(C31,'[1]Liste Inscrits'!$1:$1048576,4,0)</f>
        <v>CE Bretagne Pays de Loire</v>
      </c>
      <c r="E31" s="38">
        <f>VLOOKUP(B31,'[2]Slalom Manche 2'!$A$1:$Q$500,3,0)</f>
        <v>1.1968750000033563E-3</v>
      </c>
      <c r="F31" s="38"/>
      <c r="K31">
        <f>VLOOKUP(C31,'[1]Liste Inscrits'!$1:$1048576,5,0)</f>
        <v>13789019</v>
      </c>
    </row>
    <row r="32" spans="1:11" x14ac:dyDescent="0.2">
      <c r="A32" s="2">
        <v>31</v>
      </c>
      <c r="B32">
        <v>28</v>
      </c>
      <c r="C32" t="s">
        <v>563</v>
      </c>
      <c r="D32" t="str">
        <f>VLOOKUP(C32,'[1]Liste Inscrits'!$1:$1048576,4,0)</f>
        <v>CE Auvergne Limousin</v>
      </c>
      <c r="E32" s="38">
        <f>VLOOKUP(B32,'[2]Slalom Manche 2'!$A$1:$Q$500,3,0)</f>
        <v>1.5236111111153836E-3</v>
      </c>
      <c r="F32" s="38"/>
      <c r="K32">
        <f>VLOOKUP(C32,'[1]Liste Inscrits'!$1:$1048576,5,0)</f>
        <v>13619775</v>
      </c>
    </row>
    <row r="33" spans="5:6" x14ac:dyDescent="0.2">
      <c r="E33" s="38"/>
      <c r="F33" s="38"/>
    </row>
    <row r="34" spans="5:6" x14ac:dyDescent="0.2">
      <c r="E34" s="38"/>
      <c r="F34" s="38"/>
    </row>
    <row r="35" spans="5:6" x14ac:dyDescent="0.2">
      <c r="E35" s="38"/>
      <c r="F35" s="38"/>
    </row>
    <row r="36" spans="5:6" x14ac:dyDescent="0.2">
      <c r="E36" s="38"/>
      <c r="F36" s="38"/>
    </row>
  </sheetData>
  <autoFilter ref="A1:G18" xr:uid="{00000000-0009-0000-0000-00001C000000}"/>
  <sortState xmlns:xlrd2="http://schemas.microsoft.com/office/spreadsheetml/2017/richdata2" ref="A2:K37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4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141">
    <tabColor theme="3" tint="0.79998168889431442"/>
    <pageSetUpPr fitToPage="1"/>
  </sheetPr>
  <dimension ref="A1:I15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2" width="29.6640625" bestFit="1" customWidth="1"/>
    <col min="3" max="3" width="25.5" bestFit="1" customWidth="1"/>
    <col min="4" max="4" width="8.1640625" style="1" bestFit="1" customWidth="1"/>
    <col min="5" max="5" width="24.5" bestFit="1" customWidth="1"/>
    <col min="6" max="6" width="8.1640625" style="1" bestFit="1" customWidth="1"/>
    <col min="7" max="7" width="24.1640625" bestFit="1" customWidth="1"/>
    <col min="8" max="9" width="8.1640625" style="1" bestFit="1" customWidth="1"/>
  </cols>
  <sheetData>
    <row r="1" spans="1:9" s="10" customFormat="1" ht="30" customHeight="1" x14ac:dyDescent="0.2">
      <c r="A1" s="10" t="s">
        <v>0</v>
      </c>
      <c r="B1" s="10" t="s">
        <v>1</v>
      </c>
      <c r="C1" s="10" t="s">
        <v>12</v>
      </c>
      <c r="D1" s="12" t="s">
        <v>13</v>
      </c>
      <c r="E1" s="10" t="s">
        <v>14</v>
      </c>
      <c r="F1" s="12" t="s">
        <v>13</v>
      </c>
      <c r="G1" s="10" t="s">
        <v>15</v>
      </c>
      <c r="H1" s="12" t="s">
        <v>13</v>
      </c>
      <c r="I1" s="14" t="s">
        <v>16</v>
      </c>
    </row>
    <row r="2" spans="1:9" x14ac:dyDescent="0.2">
      <c r="A2" s="2">
        <v>1</v>
      </c>
      <c r="B2" t="s">
        <v>211</v>
      </c>
      <c r="C2" t="s">
        <v>494</v>
      </c>
      <c r="D2" s="1">
        <v>1.5003472222264295E-3</v>
      </c>
      <c r="E2" t="s">
        <v>735</v>
      </c>
      <c r="F2" s="1">
        <v>1.5853009259303714E-3</v>
      </c>
      <c r="G2" t="s">
        <v>570</v>
      </c>
      <c r="H2" s="1">
        <v>1.9440972222276739E-3</v>
      </c>
      <c r="I2" s="1">
        <v>5.0297453703844752E-3</v>
      </c>
    </row>
    <row r="3" spans="1:9" x14ac:dyDescent="0.2">
      <c r="A3" s="2">
        <v>2</v>
      </c>
      <c r="B3" t="s">
        <v>32</v>
      </c>
      <c r="C3" t="s">
        <v>796</v>
      </c>
      <c r="D3" s="1">
        <v>2.2339120370433014E-3</v>
      </c>
      <c r="E3" t="s">
        <v>576</v>
      </c>
      <c r="F3" s="1">
        <v>2.3210648148213235E-3</v>
      </c>
      <c r="G3" t="s">
        <v>569</v>
      </c>
      <c r="H3" s="1">
        <v>2.3903935185252217E-3</v>
      </c>
      <c r="I3" s="1">
        <v>6.9453703703898466E-3</v>
      </c>
    </row>
    <row r="4" spans="1:9" x14ac:dyDescent="0.2">
      <c r="A4" s="2">
        <v>3</v>
      </c>
      <c r="B4" t="s">
        <v>417</v>
      </c>
      <c r="C4" t="s">
        <v>789</v>
      </c>
      <c r="D4" s="1">
        <v>2.0393518518575706E-3</v>
      </c>
      <c r="E4" t="s">
        <v>575</v>
      </c>
      <c r="F4" s="1">
        <v>2.3038194444509048E-3</v>
      </c>
      <c r="G4" t="s">
        <v>800</v>
      </c>
      <c r="H4" s="1">
        <v>2.6947916666742234E-3</v>
      </c>
      <c r="I4" s="1">
        <v>7.0379629629826988E-3</v>
      </c>
    </row>
    <row r="5" spans="1:9" x14ac:dyDescent="0.2">
      <c r="A5" s="2">
        <v>4</v>
      </c>
      <c r="B5" t="s">
        <v>406</v>
      </c>
      <c r="C5" t="s">
        <v>447</v>
      </c>
      <c r="D5" s="1">
        <v>2.1806712963024113E-3</v>
      </c>
      <c r="E5" t="s">
        <v>736</v>
      </c>
      <c r="F5" s="1">
        <v>2.2937500000064321E-3</v>
      </c>
      <c r="G5" t="s">
        <v>443</v>
      </c>
      <c r="H5" s="1">
        <v>2.6413194444518512E-3</v>
      </c>
      <c r="I5" s="1">
        <v>7.1157407407606947E-3</v>
      </c>
    </row>
    <row r="6" spans="1:9" x14ac:dyDescent="0.2">
      <c r="A6" s="2">
        <v>5</v>
      </c>
      <c r="B6" t="s">
        <v>409</v>
      </c>
      <c r="C6" t="s">
        <v>492</v>
      </c>
      <c r="D6" s="6">
        <v>2.2269675925988375E-3</v>
      </c>
      <c r="E6" s="1" t="s">
        <v>790</v>
      </c>
      <c r="F6" s="6">
        <v>2.4159722222289971E-3</v>
      </c>
      <c r="G6" s="1" t="s">
        <v>792</v>
      </c>
      <c r="H6" s="6">
        <v>2.6108796296369511E-3</v>
      </c>
      <c r="I6" s="6">
        <v>7.2538194444647852E-3</v>
      </c>
    </row>
    <row r="7" spans="1:9" x14ac:dyDescent="0.2">
      <c r="A7" s="2">
        <v>6</v>
      </c>
      <c r="B7" t="s">
        <v>405</v>
      </c>
      <c r="C7" t="s">
        <v>566</v>
      </c>
      <c r="D7" s="1">
        <v>2.1840277777839022E-3</v>
      </c>
      <c r="E7" t="s">
        <v>568</v>
      </c>
      <c r="F7" s="1">
        <v>2.6473379629703866E-3</v>
      </c>
      <c r="G7" t="s">
        <v>574</v>
      </c>
      <c r="H7" s="1">
        <v>2.7678240740818356E-3</v>
      </c>
      <c r="I7" s="1">
        <v>7.599189814836124E-3</v>
      </c>
    </row>
    <row r="8" spans="1:9" x14ac:dyDescent="0.2">
      <c r="B8" t="s">
        <v>929</v>
      </c>
      <c r="C8" t="s">
        <v>565</v>
      </c>
      <c r="D8" s="1">
        <v>1.999305555561162E-3</v>
      </c>
      <c r="E8" t="s">
        <v>791</v>
      </c>
      <c r="F8" s="1">
        <v>2.249189814821122E-3</v>
      </c>
      <c r="I8" s="1">
        <v>4.2484953703822836E-3</v>
      </c>
    </row>
    <row r="9" spans="1:9" x14ac:dyDescent="0.2">
      <c r="B9" t="s">
        <v>486</v>
      </c>
      <c r="C9" t="s">
        <v>793</v>
      </c>
      <c r="D9" s="1">
        <v>2.1697916666727512E-3</v>
      </c>
      <c r="E9" t="s">
        <v>496</v>
      </c>
      <c r="F9" s="1">
        <v>2.194212962969116E-3</v>
      </c>
      <c r="I9" s="1">
        <v>4.3640046296418676E-3</v>
      </c>
    </row>
    <row r="10" spans="1:9" x14ac:dyDescent="0.2">
      <c r="B10" t="s">
        <v>422</v>
      </c>
      <c r="C10" t="s">
        <v>540</v>
      </c>
      <c r="D10" s="1">
        <v>2.2005787037098746E-3</v>
      </c>
      <c r="E10" t="s">
        <v>573</v>
      </c>
      <c r="F10" s="1">
        <v>2.2965277777842177E-3</v>
      </c>
      <c r="I10" s="1">
        <v>4.4971064814940918E-3</v>
      </c>
    </row>
    <row r="11" spans="1:9" x14ac:dyDescent="0.2">
      <c r="B11" t="s">
        <v>427</v>
      </c>
      <c r="C11" t="s">
        <v>794</v>
      </c>
      <c r="D11" s="1">
        <v>2.0486111111168558E-3</v>
      </c>
      <c r="I11" s="1">
        <v>2.0486111111168558E-3</v>
      </c>
    </row>
    <row r="12" spans="1:9" x14ac:dyDescent="0.2">
      <c r="B12" t="s">
        <v>425</v>
      </c>
      <c r="C12" t="s">
        <v>572</v>
      </c>
      <c r="D12" s="1">
        <v>2.0906250000058625E-3</v>
      </c>
      <c r="I12" s="1">
        <v>2.0906250000058625E-3</v>
      </c>
    </row>
    <row r="13" spans="1:9" x14ac:dyDescent="0.2">
      <c r="B13" t="s">
        <v>162</v>
      </c>
      <c r="C13" t="s">
        <v>467</v>
      </c>
      <c r="D13" s="1">
        <v>2.2560185185248448E-3</v>
      </c>
      <c r="I13" s="1">
        <v>2.2560185185248448E-3</v>
      </c>
    </row>
    <row r="14" spans="1:9" x14ac:dyDescent="0.2">
      <c r="B14" t="s">
        <v>167</v>
      </c>
      <c r="C14" t="s">
        <v>452</v>
      </c>
      <c r="D14" s="1">
        <v>2.3386574074139655E-3</v>
      </c>
      <c r="I14" s="1">
        <v>2.3386574074139655E-3</v>
      </c>
    </row>
    <row r="15" spans="1:9" x14ac:dyDescent="0.2">
      <c r="B15" t="s">
        <v>160</v>
      </c>
    </row>
  </sheetData>
  <sortState xmlns:xlrd2="http://schemas.microsoft.com/office/spreadsheetml/2017/richdata2" ref="A2:J15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63">
    <tabColor theme="3" tint="0.79998168889431442"/>
    <pageSetUpPr fitToPage="1"/>
  </sheetPr>
  <dimension ref="A1:K4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  <col min="5" max="5" width="12.83203125" style="8" customWidth="1"/>
    <col min="6" max="6" width="13.5" style="8" customWidth="1"/>
    <col min="7" max="7" width="15.5" style="8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1" t="s">
        <v>5</v>
      </c>
      <c r="F1" s="11" t="s">
        <v>6</v>
      </c>
      <c r="G1" s="11" t="s">
        <v>9</v>
      </c>
      <c r="K1" s="11" t="s">
        <v>431</v>
      </c>
    </row>
    <row r="2" spans="1:11" x14ac:dyDescent="0.2">
      <c r="A2" s="2">
        <v>1</v>
      </c>
      <c r="B2">
        <v>252</v>
      </c>
      <c r="C2" t="s">
        <v>494</v>
      </c>
      <c r="D2" t="s">
        <v>211</v>
      </c>
      <c r="E2" s="8">
        <v>5.3738425926076619E-4</v>
      </c>
      <c r="F2" s="8">
        <v>9.629629629656633E-4</v>
      </c>
      <c r="G2" s="8">
        <v>1.5003472222264295E-3</v>
      </c>
    </row>
    <row r="3" spans="1:11" x14ac:dyDescent="0.2">
      <c r="A3" s="2">
        <v>2</v>
      </c>
      <c r="B3">
        <v>278</v>
      </c>
      <c r="C3" t="s">
        <v>735</v>
      </c>
      <c r="D3" t="s">
        <v>211</v>
      </c>
      <c r="E3" s="8">
        <v>5.6851851852011276E-4</v>
      </c>
      <c r="F3" s="8">
        <v>1.0167824074102587E-3</v>
      </c>
      <c r="G3" s="8">
        <v>1.5853009259303714E-3</v>
      </c>
    </row>
    <row r="4" spans="1:11" x14ac:dyDescent="0.2">
      <c r="A4" s="2">
        <v>3</v>
      </c>
      <c r="B4">
        <v>254</v>
      </c>
      <c r="C4" t="s">
        <v>570</v>
      </c>
      <c r="D4" t="s">
        <v>211</v>
      </c>
      <c r="E4" s="8">
        <v>6.4050925926105538E-4</v>
      </c>
      <c r="F4" s="8">
        <v>1.3035879629666185E-3</v>
      </c>
      <c r="G4" s="8">
        <v>1.9440972222276739E-3</v>
      </c>
    </row>
    <row r="5" spans="1:11" x14ac:dyDescent="0.2">
      <c r="A5" s="2">
        <v>4</v>
      </c>
      <c r="B5">
        <v>255</v>
      </c>
      <c r="C5" t="s">
        <v>484</v>
      </c>
      <c r="D5" t="s">
        <v>211</v>
      </c>
      <c r="E5" s="8">
        <v>6.6099537037222393E-4</v>
      </c>
      <c r="F5" s="8">
        <v>1.300925925929574E-3</v>
      </c>
      <c r="G5" s="8">
        <v>1.9619212963017979E-3</v>
      </c>
    </row>
    <row r="6" spans="1:11" x14ac:dyDescent="0.2">
      <c r="A6" s="2">
        <v>5</v>
      </c>
      <c r="B6">
        <v>253</v>
      </c>
      <c r="C6" t="s">
        <v>565</v>
      </c>
      <c r="D6" t="s">
        <v>929</v>
      </c>
      <c r="E6" s="8">
        <v>6.6597222222408974E-4</v>
      </c>
      <c r="F6" s="8">
        <v>1.3333333333370723E-3</v>
      </c>
      <c r="G6" s="8">
        <v>1.999305555561162E-3</v>
      </c>
    </row>
    <row r="7" spans="1:11" x14ac:dyDescent="0.2">
      <c r="A7" s="2">
        <v>6</v>
      </c>
      <c r="B7">
        <v>257</v>
      </c>
      <c r="C7" t="s">
        <v>789</v>
      </c>
      <c r="D7" t="s">
        <v>417</v>
      </c>
      <c r="E7" s="8">
        <v>6.8182870370561569E-4</v>
      </c>
      <c r="F7" s="8">
        <v>1.3575231481519549E-3</v>
      </c>
      <c r="G7" s="8">
        <v>2.0393518518575706E-3</v>
      </c>
    </row>
    <row r="8" spans="1:11" x14ac:dyDescent="0.2">
      <c r="A8" s="2">
        <v>7</v>
      </c>
      <c r="B8">
        <v>280</v>
      </c>
      <c r="C8" t="s">
        <v>794</v>
      </c>
      <c r="D8" t="s">
        <v>427</v>
      </c>
      <c r="E8" s="8">
        <v>6.5914351852036689E-4</v>
      </c>
      <c r="F8" s="8">
        <v>1.3894675925964889E-3</v>
      </c>
      <c r="G8" s="8">
        <v>2.0486111111168558E-3</v>
      </c>
    </row>
    <row r="9" spans="1:11" x14ac:dyDescent="0.2">
      <c r="A9" s="2">
        <v>8</v>
      </c>
      <c r="B9">
        <v>260</v>
      </c>
      <c r="C9" t="s">
        <v>572</v>
      </c>
      <c r="D9" t="s">
        <v>425</v>
      </c>
      <c r="E9" s="8">
        <v>6.8275462963154421E-4</v>
      </c>
      <c r="F9" s="8">
        <v>1.4078703703743183E-3</v>
      </c>
      <c r="G9" s="8">
        <v>2.0906250000058625E-3</v>
      </c>
    </row>
    <row r="10" spans="1:11" x14ac:dyDescent="0.2">
      <c r="A10" s="2">
        <v>9</v>
      </c>
      <c r="B10">
        <v>256</v>
      </c>
      <c r="C10" t="s">
        <v>482</v>
      </c>
      <c r="D10" t="s">
        <v>211</v>
      </c>
      <c r="E10" s="8">
        <v>7.0671296296494473E-4</v>
      </c>
      <c r="F10" s="8">
        <v>1.4263888888928888E-3</v>
      </c>
      <c r="G10" s="8">
        <v>2.1331018518578335E-3</v>
      </c>
    </row>
    <row r="11" spans="1:11" x14ac:dyDescent="0.2">
      <c r="A11" s="2">
        <v>10</v>
      </c>
      <c r="B11">
        <v>279</v>
      </c>
      <c r="C11" t="s">
        <v>793</v>
      </c>
      <c r="D11" t="s">
        <v>486</v>
      </c>
      <c r="E11" s="8">
        <v>7.3842592592799662E-4</v>
      </c>
      <c r="F11" s="8">
        <v>1.4313657407447546E-3</v>
      </c>
      <c r="G11" s="8">
        <v>2.1697916666727512E-3</v>
      </c>
    </row>
    <row r="12" spans="1:11" x14ac:dyDescent="0.2">
      <c r="A12" s="2">
        <v>11</v>
      </c>
      <c r="B12">
        <v>268</v>
      </c>
      <c r="C12" t="s">
        <v>447</v>
      </c>
      <c r="D12" t="s">
        <v>406</v>
      </c>
      <c r="E12" s="8">
        <v>6.8530092592784765E-4</v>
      </c>
      <c r="F12" s="8">
        <v>1.4953703703745637E-3</v>
      </c>
      <c r="G12" s="8">
        <v>2.1806712963024113E-3</v>
      </c>
    </row>
    <row r="13" spans="1:11" x14ac:dyDescent="0.2">
      <c r="A13" s="2">
        <v>12</v>
      </c>
      <c r="B13">
        <v>259</v>
      </c>
      <c r="C13" t="s">
        <v>566</v>
      </c>
      <c r="D13" t="s">
        <v>405</v>
      </c>
      <c r="E13" s="8">
        <v>7.4085648148355899E-4</v>
      </c>
      <c r="F13" s="8">
        <v>1.4431712963003432E-3</v>
      </c>
      <c r="G13" s="8">
        <v>2.1840277777839022E-3</v>
      </c>
    </row>
    <row r="14" spans="1:11" x14ac:dyDescent="0.2">
      <c r="A14" s="2">
        <v>13</v>
      </c>
      <c r="B14">
        <v>262</v>
      </c>
      <c r="C14" t="s">
        <v>496</v>
      </c>
      <c r="D14" t="s">
        <v>486</v>
      </c>
      <c r="E14" s="8">
        <v>7.3935185185392514E-4</v>
      </c>
      <c r="F14" s="8">
        <v>1.4548611111151908E-3</v>
      </c>
      <c r="G14" s="8">
        <v>2.194212962969116E-3</v>
      </c>
    </row>
    <row r="15" spans="1:11" x14ac:dyDescent="0.2">
      <c r="A15" s="2">
        <v>14</v>
      </c>
      <c r="B15">
        <v>264</v>
      </c>
      <c r="C15" t="s">
        <v>540</v>
      </c>
      <c r="D15" t="s">
        <v>422</v>
      </c>
      <c r="E15" s="8">
        <v>7.2372685185388133E-4</v>
      </c>
      <c r="F15" s="8">
        <v>1.4768518518559932E-3</v>
      </c>
      <c r="G15" s="8">
        <v>2.2005787037098746E-3</v>
      </c>
    </row>
    <row r="16" spans="1:11" x14ac:dyDescent="0.2">
      <c r="A16" s="2">
        <v>15</v>
      </c>
      <c r="B16">
        <v>261</v>
      </c>
      <c r="C16" t="s">
        <v>492</v>
      </c>
      <c r="D16" t="s">
        <v>409</v>
      </c>
      <c r="E16" s="8">
        <v>7.688657407428968E-4</v>
      </c>
      <c r="F16" s="8">
        <v>1.4581018518559407E-3</v>
      </c>
      <c r="G16" s="8">
        <v>2.2269675925988375E-3</v>
      </c>
    </row>
    <row r="17" spans="1:7" x14ac:dyDescent="0.2">
      <c r="A17" s="2">
        <v>16</v>
      </c>
      <c r="B17">
        <v>284</v>
      </c>
      <c r="C17" t="s">
        <v>796</v>
      </c>
      <c r="D17" t="s">
        <v>32</v>
      </c>
      <c r="E17" s="8">
        <v>7.8067129629848546E-4</v>
      </c>
      <c r="F17" s="8">
        <v>1.4532407407448159E-3</v>
      </c>
      <c r="G17" s="8">
        <v>2.2339120370433014E-3</v>
      </c>
    </row>
    <row r="18" spans="1:7" x14ac:dyDescent="0.2">
      <c r="A18" s="2">
        <v>17</v>
      </c>
      <c r="B18">
        <v>273</v>
      </c>
      <c r="C18" t="s">
        <v>791</v>
      </c>
      <c r="D18" t="s">
        <v>929</v>
      </c>
      <c r="E18" s="8">
        <v>7.3865740740947875E-4</v>
      </c>
      <c r="F18" s="8">
        <v>1.5105324074116432E-3</v>
      </c>
      <c r="G18" s="8">
        <v>2.249189814821122E-3</v>
      </c>
    </row>
    <row r="19" spans="1:7" x14ac:dyDescent="0.2">
      <c r="A19" s="2">
        <v>18</v>
      </c>
      <c r="B19">
        <v>267</v>
      </c>
      <c r="C19" t="s">
        <v>467</v>
      </c>
      <c r="D19" t="s">
        <v>162</v>
      </c>
      <c r="E19" s="8">
        <v>6.9560185185380246E-4</v>
      </c>
      <c r="F19" s="8">
        <v>1.5604166666710424E-3</v>
      </c>
      <c r="G19" s="8">
        <v>2.2560185185248448E-3</v>
      </c>
    </row>
    <row r="20" spans="1:7" x14ac:dyDescent="0.2">
      <c r="A20" s="2">
        <v>19</v>
      </c>
      <c r="B20">
        <v>288</v>
      </c>
      <c r="C20" t="s">
        <v>736</v>
      </c>
      <c r="D20" t="s">
        <v>406</v>
      </c>
      <c r="E20" s="8">
        <v>7.5879629629842411E-4</v>
      </c>
      <c r="F20" s="8">
        <v>1.534953703708008E-3</v>
      </c>
      <c r="G20" s="8">
        <v>2.2937500000064321E-3</v>
      </c>
    </row>
    <row r="21" spans="1:7" x14ac:dyDescent="0.2">
      <c r="A21" s="2">
        <v>20</v>
      </c>
      <c r="B21">
        <v>271</v>
      </c>
      <c r="C21" t="s">
        <v>573</v>
      </c>
      <c r="D21" t="s">
        <v>422</v>
      </c>
      <c r="E21" s="8">
        <v>7.9479166666889542E-4</v>
      </c>
      <c r="F21" s="8">
        <v>1.5017361111153223E-3</v>
      </c>
      <c r="G21" s="8">
        <v>2.2965277777842177E-3</v>
      </c>
    </row>
    <row r="22" spans="1:7" x14ac:dyDescent="0.2">
      <c r="A22" s="2">
        <v>21</v>
      </c>
      <c r="B22">
        <v>282</v>
      </c>
      <c r="C22" t="s">
        <v>575</v>
      </c>
      <c r="D22" t="s">
        <v>417</v>
      </c>
      <c r="E22" s="8">
        <v>7.4201388889096965E-4</v>
      </c>
      <c r="F22" s="8">
        <v>1.5618055555599352E-3</v>
      </c>
      <c r="G22" s="8">
        <v>2.3038194444509048E-3</v>
      </c>
    </row>
    <row r="23" spans="1:7" x14ac:dyDescent="0.2">
      <c r="A23" s="2">
        <v>22</v>
      </c>
      <c r="B23">
        <v>269</v>
      </c>
      <c r="C23" t="s">
        <v>576</v>
      </c>
      <c r="D23" t="s">
        <v>32</v>
      </c>
      <c r="E23" s="8">
        <v>7.8263888889108357E-4</v>
      </c>
      <c r="F23" s="8">
        <v>1.53842592593024E-3</v>
      </c>
      <c r="G23" s="8">
        <v>2.3210648148213235E-3</v>
      </c>
    </row>
    <row r="24" spans="1:7" x14ac:dyDescent="0.2">
      <c r="A24" s="2">
        <v>23</v>
      </c>
      <c r="B24">
        <v>265</v>
      </c>
      <c r="C24" t="s">
        <v>452</v>
      </c>
      <c r="D24" t="s">
        <v>167</v>
      </c>
      <c r="E24" s="8">
        <v>8.305555555578846E-4</v>
      </c>
      <c r="F24" s="8">
        <v>1.5081018518560809E-3</v>
      </c>
      <c r="G24" s="8">
        <v>2.3386574074139655E-3</v>
      </c>
    </row>
    <row r="25" spans="1:7" x14ac:dyDescent="0.2">
      <c r="A25" s="2">
        <v>24</v>
      </c>
      <c r="B25">
        <v>274</v>
      </c>
      <c r="C25" t="s">
        <v>569</v>
      </c>
      <c r="D25" t="s">
        <v>32</v>
      </c>
      <c r="E25" s="8">
        <v>7.8530092592812807E-4</v>
      </c>
      <c r="F25" s="8">
        <v>1.6050925925970936E-3</v>
      </c>
      <c r="G25" s="8">
        <v>2.3903935185252217E-3</v>
      </c>
    </row>
    <row r="26" spans="1:7" x14ac:dyDescent="0.2">
      <c r="A26" s="2">
        <v>25</v>
      </c>
      <c r="B26">
        <v>266</v>
      </c>
      <c r="C26" t="s">
        <v>790</v>
      </c>
      <c r="D26" t="s">
        <v>409</v>
      </c>
      <c r="E26" s="8">
        <v>8.0810185185411793E-4</v>
      </c>
      <c r="F26" s="8">
        <v>1.6078703703748792E-3</v>
      </c>
      <c r="G26" s="8">
        <v>2.4159722222289971E-3</v>
      </c>
    </row>
    <row r="27" spans="1:7" x14ac:dyDescent="0.2">
      <c r="A27" s="2">
        <v>26</v>
      </c>
      <c r="B27">
        <v>276</v>
      </c>
      <c r="C27" t="s">
        <v>792</v>
      </c>
      <c r="D27" t="s">
        <v>409</v>
      </c>
      <c r="E27" s="8">
        <v>8.1747685185414422E-4</v>
      </c>
      <c r="F27" s="8">
        <v>1.7934027777828068E-3</v>
      </c>
      <c r="G27" s="8">
        <v>2.6108796296369511E-3</v>
      </c>
    </row>
    <row r="28" spans="1:7" x14ac:dyDescent="0.2">
      <c r="A28" s="2">
        <v>27</v>
      </c>
      <c r="B28">
        <v>272</v>
      </c>
      <c r="C28" t="s">
        <v>443</v>
      </c>
      <c r="D28" t="s">
        <v>406</v>
      </c>
      <c r="E28" s="8">
        <v>9.0833333333588048E-4</v>
      </c>
      <c r="F28" s="8">
        <v>1.7329861111159708E-3</v>
      </c>
      <c r="G28" s="8">
        <v>2.6413194444518512E-3</v>
      </c>
    </row>
    <row r="29" spans="1:7" x14ac:dyDescent="0.2">
      <c r="A29" s="2">
        <v>28</v>
      </c>
      <c r="B29">
        <v>263</v>
      </c>
      <c r="C29" t="s">
        <v>568</v>
      </c>
      <c r="D29" t="s">
        <v>405</v>
      </c>
      <c r="E29" s="8">
        <v>9.1215277778033564E-4</v>
      </c>
      <c r="F29" s="8">
        <v>1.735185185190051E-3</v>
      </c>
      <c r="G29" s="8">
        <v>2.6473379629703866E-3</v>
      </c>
    </row>
    <row r="30" spans="1:7" x14ac:dyDescent="0.2">
      <c r="A30" s="2">
        <v>29</v>
      </c>
      <c r="B30">
        <v>289</v>
      </c>
      <c r="C30" t="s">
        <v>800</v>
      </c>
      <c r="D30" t="s">
        <v>417</v>
      </c>
      <c r="E30" s="8">
        <v>9.2384259259518323E-4</v>
      </c>
      <c r="F30" s="8">
        <v>1.7709490740790402E-3</v>
      </c>
      <c r="G30" s="8">
        <v>2.6947916666742234E-3</v>
      </c>
    </row>
    <row r="31" spans="1:7" x14ac:dyDescent="0.2">
      <c r="A31" s="2">
        <v>30</v>
      </c>
      <c r="B31">
        <v>270</v>
      </c>
      <c r="C31" t="s">
        <v>574</v>
      </c>
      <c r="D31" t="s">
        <v>405</v>
      </c>
      <c r="E31" s="8">
        <v>9.8287037037312654E-4</v>
      </c>
      <c r="F31" s="8">
        <v>1.7849537037087091E-3</v>
      </c>
      <c r="G31" s="8">
        <v>2.7678240740818356E-3</v>
      </c>
    </row>
    <row r="32" spans="1:7" x14ac:dyDescent="0.2">
      <c r="A32" s="2">
        <v>31</v>
      </c>
      <c r="B32">
        <v>290</v>
      </c>
      <c r="C32" t="s">
        <v>801</v>
      </c>
      <c r="D32" t="s">
        <v>32</v>
      </c>
      <c r="E32" s="8">
        <v>9.7592592592866262E-4</v>
      </c>
      <c r="F32" s="8">
        <v>1.8869212963015876E-3</v>
      </c>
      <c r="G32" s="8">
        <v>2.8628472222302502E-3</v>
      </c>
    </row>
    <row r="33" spans="1:7" x14ac:dyDescent="0.2">
      <c r="A33" s="2">
        <v>32</v>
      </c>
      <c r="B33">
        <v>285</v>
      </c>
      <c r="C33" t="s">
        <v>797</v>
      </c>
      <c r="D33" t="s">
        <v>405</v>
      </c>
      <c r="E33" s="8">
        <v>9.3333333333595059E-4</v>
      </c>
      <c r="F33" s="8">
        <v>2.3423611111176796E-3</v>
      </c>
      <c r="G33" s="8">
        <v>3.2756944444536302E-3</v>
      </c>
    </row>
    <row r="34" spans="1:7" x14ac:dyDescent="0.2">
      <c r="B34">
        <v>292</v>
      </c>
      <c r="C34" t="s">
        <v>803</v>
      </c>
      <c r="D34" t="s">
        <v>405</v>
      </c>
      <c r="E34" s="8" t="s">
        <v>419</v>
      </c>
      <c r="F34" s="8" t="s">
        <v>930</v>
      </c>
    </row>
    <row r="35" spans="1:7" x14ac:dyDescent="0.2">
      <c r="B35">
        <v>283</v>
      </c>
      <c r="C35" t="s">
        <v>795</v>
      </c>
      <c r="D35" t="s">
        <v>417</v>
      </c>
      <c r="E35" s="8" t="s">
        <v>419</v>
      </c>
      <c r="F35" s="8">
        <v>1.5000000000042063E-3</v>
      </c>
    </row>
    <row r="36" spans="1:7" x14ac:dyDescent="0.2">
      <c r="B36">
        <v>286</v>
      </c>
      <c r="C36" t="s">
        <v>798</v>
      </c>
      <c r="D36" t="s">
        <v>417</v>
      </c>
      <c r="E36" s="8" t="s">
        <v>419</v>
      </c>
      <c r="F36" s="8" t="s">
        <v>930</v>
      </c>
    </row>
    <row r="37" spans="1:7" x14ac:dyDescent="0.2">
      <c r="B37">
        <v>291</v>
      </c>
      <c r="C37" t="s">
        <v>802</v>
      </c>
      <c r="D37" t="s">
        <v>409</v>
      </c>
      <c r="E37" s="8" t="s">
        <v>419</v>
      </c>
      <c r="F37" s="8">
        <v>1.4571759259300121E-3</v>
      </c>
    </row>
    <row r="38" spans="1:7" x14ac:dyDescent="0.2">
      <c r="B38">
        <v>251</v>
      </c>
      <c r="C38" t="s">
        <v>437</v>
      </c>
      <c r="D38" t="s">
        <v>486</v>
      </c>
      <c r="E38" s="8" t="s">
        <v>419</v>
      </c>
      <c r="F38" s="8" t="s">
        <v>930</v>
      </c>
    </row>
    <row r="39" spans="1:7" x14ac:dyDescent="0.2">
      <c r="B39">
        <v>277</v>
      </c>
      <c r="C39" t="s">
        <v>497</v>
      </c>
      <c r="D39" t="s">
        <v>160</v>
      </c>
      <c r="E39" s="8" t="s">
        <v>419</v>
      </c>
      <c r="F39" s="8">
        <v>2.1438657407467526E-3</v>
      </c>
    </row>
    <row r="40" spans="1:7" x14ac:dyDescent="0.2">
      <c r="B40">
        <v>275</v>
      </c>
      <c r="C40" t="s">
        <v>472</v>
      </c>
      <c r="D40" t="s">
        <v>162</v>
      </c>
      <c r="E40" s="8">
        <v>8.0416666666892171E-4</v>
      </c>
      <c r="F40" s="8" t="s">
        <v>930</v>
      </c>
    </row>
    <row r="41" spans="1:7" x14ac:dyDescent="0.2">
      <c r="B41">
        <v>281</v>
      </c>
      <c r="C41" t="s">
        <v>474</v>
      </c>
      <c r="D41" t="s">
        <v>162</v>
      </c>
      <c r="E41" s="8">
        <v>3.6480324074176372E-3</v>
      </c>
      <c r="F41" s="8" t="s">
        <v>930</v>
      </c>
    </row>
    <row r="42" spans="1:7" x14ac:dyDescent="0.2">
      <c r="B42">
        <v>287</v>
      </c>
      <c r="C42" t="s">
        <v>799</v>
      </c>
      <c r="D42" t="s">
        <v>32</v>
      </c>
      <c r="E42" s="8" t="s">
        <v>419</v>
      </c>
      <c r="F42" s="8" t="s">
        <v>930</v>
      </c>
    </row>
  </sheetData>
  <sortState xmlns:xlrd2="http://schemas.microsoft.com/office/spreadsheetml/2017/richdata2" ref="A2:K4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62">
    <tabColor theme="3" tint="0.79998168889431442"/>
    <pageSetUpPr fitToPage="1"/>
  </sheetPr>
  <dimension ref="A1:L42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  <col min="5" max="5" width="12.83203125" style="26" bestFit="1" customWidth="1"/>
    <col min="6" max="6" width="30.83203125" bestFit="1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5" t="s">
        <v>5</v>
      </c>
      <c r="K1" s="27" t="s">
        <v>431</v>
      </c>
      <c r="L1" s="27"/>
    </row>
    <row r="2" spans="1:12" x14ac:dyDescent="0.2">
      <c r="A2" s="2">
        <v>1</v>
      </c>
      <c r="B2">
        <v>252</v>
      </c>
      <c r="C2" t="s">
        <v>494</v>
      </c>
      <c r="D2" t="str">
        <f>VLOOKUP(C2,'[1]Liste Inscrits'!$1:$1048576,4,0)</f>
        <v>CE Rhône Alpes</v>
      </c>
      <c r="E2" s="38">
        <f>VLOOKUP(B2,[2]Geant!$A$1:$Q$500,3,0)</f>
        <v>5.3738425926076619E-4</v>
      </c>
      <c r="F2" s="38"/>
      <c r="G2" s="31"/>
      <c r="K2">
        <f>VLOOKUP(C2,'[1]Liste Inscrits'!$1:$1048576,5,0)</f>
        <v>13739594</v>
      </c>
    </row>
    <row r="3" spans="1:12" x14ac:dyDescent="0.2">
      <c r="A3" s="2">
        <v>2</v>
      </c>
      <c r="B3">
        <v>278</v>
      </c>
      <c r="C3" t="s">
        <v>735</v>
      </c>
      <c r="D3" t="str">
        <f>VLOOKUP(C3,'[1]Liste Inscrits'!$1:$1048576,4,0)</f>
        <v>CE Rhône Alpes</v>
      </c>
      <c r="E3" s="38">
        <f>VLOOKUP(B3,[2]Geant!$A$1:$Q$500,3,0)</f>
        <v>5.6851851852011276E-4</v>
      </c>
      <c r="F3" s="38"/>
      <c r="G3" s="31"/>
      <c r="K3">
        <f>VLOOKUP(C3,'[1]Liste Inscrits'!$1:$1048576,5,0)</f>
        <v>15896600</v>
      </c>
    </row>
    <row r="4" spans="1:12" x14ac:dyDescent="0.2">
      <c r="A4" s="2">
        <v>3</v>
      </c>
      <c r="B4">
        <v>254</v>
      </c>
      <c r="C4" t="s">
        <v>570</v>
      </c>
      <c r="D4" t="str">
        <f>VLOOKUP(C4,'[1]Liste Inscrits'!$1:$1048576,4,0)</f>
        <v>CE Rhône Alpes</v>
      </c>
      <c r="E4" s="38">
        <f>VLOOKUP(B4,[2]Geant!$A$1:$Q$500,3,0)</f>
        <v>6.4050925926105538E-4</v>
      </c>
      <c r="F4" s="38"/>
      <c r="G4" s="31"/>
      <c r="K4">
        <f>VLOOKUP(C4,'[1]Liste Inscrits'!$1:$1048576,5,0)</f>
        <v>13739609</v>
      </c>
    </row>
    <row r="5" spans="1:12" x14ac:dyDescent="0.2">
      <c r="A5" s="2">
        <v>4</v>
      </c>
      <c r="B5">
        <v>280</v>
      </c>
      <c r="C5" t="s">
        <v>794</v>
      </c>
      <c r="D5" t="str">
        <f>VLOOKUP(C5,'[1]Liste Inscrits'!$1:$1048576,4,0)</f>
        <v>CE Loire Centre</v>
      </c>
      <c r="E5" s="38">
        <f>VLOOKUP(B5,[2]Geant!$A$1:$Q$500,3,0)</f>
        <v>6.5914351852036689E-4</v>
      </c>
      <c r="F5" s="38"/>
      <c r="G5" s="31"/>
      <c r="K5">
        <f>VLOOKUP(C5,'[1]Liste Inscrits'!$1:$1048576,5,0)</f>
        <v>15848206</v>
      </c>
    </row>
    <row r="6" spans="1:12" x14ac:dyDescent="0.2">
      <c r="A6" s="2">
        <v>5</v>
      </c>
      <c r="B6">
        <v>255</v>
      </c>
      <c r="C6" t="s">
        <v>484</v>
      </c>
      <c r="D6" t="str">
        <f>VLOOKUP(C6,'[1]Liste Inscrits'!$1:$1048576,4,0)</f>
        <v>CE Rhône Alpes</v>
      </c>
      <c r="E6" s="38">
        <f>VLOOKUP(B6,[2]Geant!$A$1:$Q$500,3,0)</f>
        <v>6.6099537037222393E-4</v>
      </c>
      <c r="F6" s="38"/>
      <c r="G6" s="31"/>
      <c r="K6">
        <f>VLOOKUP(C6,'[1]Liste Inscrits'!$1:$1048576,5,0)</f>
        <v>13739456</v>
      </c>
    </row>
    <row r="7" spans="1:12" x14ac:dyDescent="0.2">
      <c r="A7" s="2">
        <v>6</v>
      </c>
      <c r="B7">
        <v>253</v>
      </c>
      <c r="C7" t="s">
        <v>565</v>
      </c>
      <c r="D7" t="str">
        <f>VLOOKUP(C7,'[1]Liste Inscrits'!$1:$1048576,4,0)</f>
        <v>BPCE Assurances IARD</v>
      </c>
      <c r="E7" s="38">
        <f>VLOOKUP(B7,[2]Geant!$A$1:$Q$500,3,0)</f>
        <v>6.6597222222408974E-4</v>
      </c>
      <c r="F7" s="38"/>
      <c r="G7" s="31"/>
      <c r="K7">
        <f>VLOOKUP(C7,'[1]Liste Inscrits'!$1:$1048576,5,0)</f>
        <v>12262874</v>
      </c>
    </row>
    <row r="8" spans="1:12" x14ac:dyDescent="0.2">
      <c r="A8" s="2">
        <v>7</v>
      </c>
      <c r="B8">
        <v>257</v>
      </c>
      <c r="C8" t="s">
        <v>789</v>
      </c>
      <c r="D8" t="str">
        <f>VLOOKUP(C8,'[1]Liste Inscrits'!$1:$1048576,4,0)</f>
        <v>BP Auvergne Rhône Alpes</v>
      </c>
      <c r="E8" s="38">
        <f>VLOOKUP(B8,[2]Geant!$A$1:$Q$500,3,0)</f>
        <v>6.8182870370561569E-4</v>
      </c>
      <c r="F8" s="38"/>
      <c r="G8" s="31"/>
      <c r="K8">
        <f>VLOOKUP(C8,'[1]Liste Inscrits'!$1:$1048576,5,0)</f>
        <v>12778585</v>
      </c>
    </row>
    <row r="9" spans="1:12" x14ac:dyDescent="0.2">
      <c r="A9" s="2">
        <v>8</v>
      </c>
      <c r="B9">
        <v>260</v>
      </c>
      <c r="C9" t="s">
        <v>572</v>
      </c>
      <c r="D9" t="str">
        <f>VLOOKUP(C9,'[1]Liste Inscrits'!$1:$1048576,4,0)</f>
        <v>SOCFIM</v>
      </c>
      <c r="E9" s="38">
        <f>VLOOKUP(B9,[2]Geant!$A$1:$Q$500,3,0)</f>
        <v>6.8275462963154421E-4</v>
      </c>
      <c r="F9" s="38"/>
      <c r="G9" s="31"/>
      <c r="K9">
        <f>VLOOKUP(C9,'[1]Liste Inscrits'!$1:$1048576,5,0)</f>
        <v>13657309</v>
      </c>
    </row>
    <row r="10" spans="1:12" x14ac:dyDescent="0.2">
      <c r="A10" s="2">
        <v>9</v>
      </c>
      <c r="B10">
        <v>268</v>
      </c>
      <c r="C10" t="s">
        <v>447</v>
      </c>
      <c r="D10" t="str">
        <f>VLOOKUP(C10,'[1]Liste Inscrits'!$1:$1048576,4,0)</f>
        <v>Banque Palatine</v>
      </c>
      <c r="E10" s="38">
        <f>VLOOKUP(B10,[2]Geant!$A$1:$Q$500,3,0)</f>
        <v>6.8530092592784765E-4</v>
      </c>
      <c r="F10" s="38"/>
      <c r="G10" s="31"/>
      <c r="K10">
        <f>VLOOKUP(C10,'[1]Liste Inscrits'!$1:$1048576,5,0)</f>
        <v>13791909</v>
      </c>
    </row>
    <row r="11" spans="1:12" x14ac:dyDescent="0.2">
      <c r="A11" s="2">
        <v>10</v>
      </c>
      <c r="B11">
        <v>267</v>
      </c>
      <c r="C11" t="s">
        <v>467</v>
      </c>
      <c r="D11" t="str">
        <f>VLOOKUP(C11,'[1]Liste Inscrits'!$1:$1048576,4,0)</f>
        <v>CE Côte d'Azur</v>
      </c>
      <c r="E11" s="38">
        <f>VLOOKUP(B11,[2]Geant!$A$1:$Q$500,3,0)</f>
        <v>6.9560185185380246E-4</v>
      </c>
      <c r="F11" s="38"/>
      <c r="G11" s="31"/>
      <c r="K11">
        <f>VLOOKUP(C11,'[1]Liste Inscrits'!$1:$1048576,5,0)</f>
        <v>12322634</v>
      </c>
    </row>
    <row r="12" spans="1:12" x14ac:dyDescent="0.2">
      <c r="A12" s="2">
        <v>11</v>
      </c>
      <c r="B12">
        <v>256</v>
      </c>
      <c r="C12" t="s">
        <v>482</v>
      </c>
      <c r="D12" t="str">
        <f>VLOOKUP(C12,'[1]Liste Inscrits'!$1:$1048576,4,0)</f>
        <v>CE Rhône Alpes</v>
      </c>
      <c r="E12" s="38">
        <f>VLOOKUP(B12,[2]Geant!$A$1:$Q$500,3,0)</f>
        <v>7.0671296296494473E-4</v>
      </c>
      <c r="F12" s="38"/>
      <c r="G12" s="31"/>
      <c r="K12">
        <f>VLOOKUP(C12,'[1]Liste Inscrits'!$1:$1048576,5,0)</f>
        <v>13722006</v>
      </c>
    </row>
    <row r="13" spans="1:12" x14ac:dyDescent="0.2">
      <c r="A13" s="2">
        <v>12</v>
      </c>
      <c r="B13">
        <v>264</v>
      </c>
      <c r="C13" t="s">
        <v>540</v>
      </c>
      <c r="D13" t="str">
        <f>VLOOKUP(C13,'[1]Liste Inscrits'!$1:$1048576,4,0)</f>
        <v>CREDIT COOPERATIF</v>
      </c>
      <c r="E13" s="38">
        <f>VLOOKUP(B13,[2]Geant!$A$1:$Q$500,3,0)</f>
        <v>7.2372685185388133E-4</v>
      </c>
      <c r="F13" s="38"/>
      <c r="G13" s="31"/>
      <c r="K13">
        <f>VLOOKUP(C13,'[1]Liste Inscrits'!$1:$1048576,5,0)</f>
        <v>13761313</v>
      </c>
    </row>
    <row r="14" spans="1:12" x14ac:dyDescent="0.2">
      <c r="A14" s="2">
        <v>13</v>
      </c>
      <c r="B14">
        <v>279</v>
      </c>
      <c r="C14" t="s">
        <v>793</v>
      </c>
      <c r="D14" t="str">
        <f>VLOOKUP(C14,'[1]Liste Inscrits'!$1:$1048576,4,0)</f>
        <v>BPCE SA</v>
      </c>
      <c r="E14" s="38">
        <f>VLOOKUP(B14,[2]Geant!$A$1:$Q$500,3,0)</f>
        <v>7.3842592592799662E-4</v>
      </c>
      <c r="F14" s="38"/>
      <c r="G14" s="31"/>
      <c r="K14">
        <f>VLOOKUP(C14,'[1]Liste Inscrits'!$1:$1048576,5,0)</f>
        <v>12245872</v>
      </c>
    </row>
    <row r="15" spans="1:12" x14ac:dyDescent="0.2">
      <c r="A15" s="2">
        <v>14</v>
      </c>
      <c r="B15">
        <v>273</v>
      </c>
      <c r="C15" t="s">
        <v>791</v>
      </c>
      <c r="D15" t="str">
        <f>VLOOKUP(C15,'[1]Liste Inscrits'!$1:$1048576,4,0)</f>
        <v>BPCE Assurances IARD</v>
      </c>
      <c r="E15" s="38">
        <f>VLOOKUP(B15,[2]Geant!$A$1:$Q$500,3,0)</f>
        <v>7.3865740740947875E-4</v>
      </c>
      <c r="F15" s="38"/>
      <c r="G15" s="31"/>
      <c r="K15">
        <f>VLOOKUP(C15,'[1]Liste Inscrits'!$1:$1048576,5,0)</f>
        <v>12261029</v>
      </c>
    </row>
    <row r="16" spans="1:12" x14ac:dyDescent="0.2">
      <c r="A16" s="2">
        <v>15</v>
      </c>
      <c r="B16">
        <v>262</v>
      </c>
      <c r="C16" t="s">
        <v>496</v>
      </c>
      <c r="D16" t="str">
        <f>VLOOKUP(C16,'[1]Liste Inscrits'!$1:$1048576,4,0)</f>
        <v>BPCE SA</v>
      </c>
      <c r="E16" s="38">
        <f>VLOOKUP(B16,[2]Geant!$A$1:$Q$500,3,0)</f>
        <v>7.3935185185392514E-4</v>
      </c>
      <c r="F16" s="38"/>
      <c r="G16" s="31"/>
      <c r="K16">
        <f>VLOOKUP(C16,'[1]Liste Inscrits'!$1:$1048576,5,0)</f>
        <v>13780223</v>
      </c>
    </row>
    <row r="17" spans="1:11" x14ac:dyDescent="0.2">
      <c r="A17" s="2">
        <v>16</v>
      </c>
      <c r="B17">
        <v>259</v>
      </c>
      <c r="C17" t="s">
        <v>566</v>
      </c>
      <c r="D17" t="str">
        <f>VLOOKUP(C17,'[1]Liste Inscrits'!$1:$1048576,4,0)</f>
        <v>BP Alsace Lorraine Champagne</v>
      </c>
      <c r="E17" s="38">
        <f>VLOOKUP(B17,[2]Geant!$A$1:$Q$500,3,0)</f>
        <v>7.4085648148355899E-4</v>
      </c>
      <c r="F17" s="38"/>
      <c r="G17" s="31"/>
      <c r="K17">
        <f>VLOOKUP(C17,'[1]Liste Inscrits'!$1:$1048576,5,0)</f>
        <v>11609852</v>
      </c>
    </row>
    <row r="18" spans="1:11" x14ac:dyDescent="0.2">
      <c r="A18" s="2">
        <v>17</v>
      </c>
      <c r="B18">
        <v>282</v>
      </c>
      <c r="C18" t="s">
        <v>575</v>
      </c>
      <c r="D18" t="str">
        <f>VLOOKUP(C18,'[1]Liste Inscrits'!$1:$1048576,4,0)</f>
        <v>BP Auvergne Rhône Alpes</v>
      </c>
      <c r="E18" s="38">
        <f>VLOOKUP(B18,[2]Geant!$A$1:$Q$500,3,0)</f>
        <v>7.4201388889096965E-4</v>
      </c>
      <c r="F18" s="38"/>
      <c r="G18" s="31"/>
      <c r="K18">
        <f>VLOOKUP(C18,'[1]Liste Inscrits'!$1:$1048576,5,0)</f>
        <v>13780632</v>
      </c>
    </row>
    <row r="19" spans="1:11" x14ac:dyDescent="0.2">
      <c r="A19" s="2">
        <v>18</v>
      </c>
      <c r="B19">
        <v>288</v>
      </c>
      <c r="C19" t="s">
        <v>736</v>
      </c>
      <c r="D19" t="str">
        <f>VLOOKUP(C19,'[1]Liste Inscrits'!$1:$1048576,4,0)</f>
        <v>Banque Palatine</v>
      </c>
      <c r="E19" s="38">
        <f>VLOOKUP(B19,[2]Geant!$A$1:$Q$500,3,0)</f>
        <v>7.5879629629842411E-4</v>
      </c>
      <c r="F19" s="38"/>
      <c r="G19" s="31"/>
      <c r="K19">
        <f>VLOOKUP(C19,'[1]Liste Inscrits'!$1:$1048576,5,0)</f>
        <v>15759885</v>
      </c>
    </row>
    <row r="20" spans="1:11" x14ac:dyDescent="0.2">
      <c r="A20" s="2">
        <v>19</v>
      </c>
      <c r="B20">
        <v>261</v>
      </c>
      <c r="C20" t="s">
        <v>492</v>
      </c>
      <c r="D20" t="str">
        <f>VLOOKUP(C20,'[1]Liste Inscrits'!$1:$1048576,4,0)</f>
        <v>BPCE IT</v>
      </c>
      <c r="E20" s="38">
        <f>VLOOKUP(B20,[2]Geant!$A$1:$Q$500,3,0)</f>
        <v>7.688657407428968E-4</v>
      </c>
      <c r="F20" s="38"/>
      <c r="G20" s="31"/>
      <c r="K20">
        <f>VLOOKUP(C20,'[1]Liste Inscrits'!$1:$1048576,5,0)</f>
        <v>11610219</v>
      </c>
    </row>
    <row r="21" spans="1:11" x14ac:dyDescent="0.2">
      <c r="A21" s="2">
        <v>20</v>
      </c>
      <c r="B21">
        <v>284</v>
      </c>
      <c r="C21" t="s">
        <v>796</v>
      </c>
      <c r="D21" t="str">
        <f>VLOOKUP(C21,'[1]Liste Inscrits'!$1:$1048576,4,0)</f>
        <v>NATIXIS</v>
      </c>
      <c r="E21" s="38">
        <f>VLOOKUP(B21,[2]Geant!$A$1:$Q$500,3,0)</f>
        <v>7.8067129629848546E-4</v>
      </c>
      <c r="F21" s="38"/>
      <c r="G21" s="31"/>
      <c r="K21">
        <f>VLOOKUP(C21,'[1]Liste Inscrits'!$1:$1048576,5,0)</f>
        <v>15877488</v>
      </c>
    </row>
    <row r="22" spans="1:11" x14ac:dyDescent="0.2">
      <c r="A22" s="2">
        <v>21</v>
      </c>
      <c r="B22">
        <v>269</v>
      </c>
      <c r="C22" t="s">
        <v>576</v>
      </c>
      <c r="D22" t="str">
        <f>VLOOKUP(C22,'[1]Liste Inscrits'!$1:$1048576,4,0)</f>
        <v>NATIXIS</v>
      </c>
      <c r="E22" s="38">
        <f>VLOOKUP(B22,[2]Geant!$A$1:$Q$500,3,0)</f>
        <v>7.8263888889108357E-4</v>
      </c>
      <c r="F22" s="38"/>
      <c r="G22" s="31"/>
      <c r="K22">
        <f>VLOOKUP(C22,'[1]Liste Inscrits'!$1:$1048576,5,0)</f>
        <v>13820792</v>
      </c>
    </row>
    <row r="23" spans="1:11" x14ac:dyDescent="0.2">
      <c r="A23" s="2">
        <v>22</v>
      </c>
      <c r="B23">
        <v>274</v>
      </c>
      <c r="C23" t="s">
        <v>569</v>
      </c>
      <c r="D23" t="str">
        <f>VLOOKUP(C23,'[1]Liste Inscrits'!$1:$1048576,4,0)</f>
        <v>NATIXIS</v>
      </c>
      <c r="E23" s="38">
        <f>VLOOKUP(B23,[2]Geant!$A$1:$Q$500,3,0)</f>
        <v>7.8530092592812807E-4</v>
      </c>
      <c r="F23" s="38"/>
      <c r="G23" s="31"/>
      <c r="K23">
        <f>VLOOKUP(C23,'[1]Liste Inscrits'!$1:$1048576,5,0)</f>
        <v>13820758</v>
      </c>
    </row>
    <row r="24" spans="1:11" x14ac:dyDescent="0.2">
      <c r="A24" s="2">
        <v>23</v>
      </c>
      <c r="B24">
        <v>271</v>
      </c>
      <c r="C24" t="s">
        <v>573</v>
      </c>
      <c r="D24" t="str">
        <f>VLOOKUP(C24,'[1]Liste Inscrits'!$1:$1048576,4,0)</f>
        <v>CREDIT COOPERATIF</v>
      </c>
      <c r="E24" s="38">
        <f>VLOOKUP(B24,[2]Geant!$A$1:$Q$500,3,0)</f>
        <v>7.9479166666889542E-4</v>
      </c>
      <c r="F24" s="38"/>
      <c r="G24" s="31"/>
      <c r="K24">
        <f>VLOOKUP(C24,'[1]Liste Inscrits'!$1:$1048576,5,0)</f>
        <v>13760966</v>
      </c>
    </row>
    <row r="25" spans="1:11" x14ac:dyDescent="0.2">
      <c r="A25" s="2">
        <v>24</v>
      </c>
      <c r="B25">
        <v>275</v>
      </c>
      <c r="C25" t="s">
        <v>472</v>
      </c>
      <c r="D25" t="str">
        <f>VLOOKUP(C25,'[1]Liste Inscrits'!$1:$1048576,4,0)</f>
        <v>CE Côte d'Azur</v>
      </c>
      <c r="E25" s="38">
        <f>VLOOKUP(B25,[2]Geant!$A$1:$Q$500,3,0)</f>
        <v>8.0416666666892171E-4</v>
      </c>
      <c r="F25" s="38"/>
      <c r="G25" s="31"/>
      <c r="K25">
        <f>VLOOKUP(C25,'[1]Liste Inscrits'!$1:$1048576,5,0)</f>
        <v>13779346</v>
      </c>
    </row>
    <row r="26" spans="1:11" x14ac:dyDescent="0.2">
      <c r="A26" s="2">
        <v>25</v>
      </c>
      <c r="B26">
        <v>266</v>
      </c>
      <c r="C26" t="s">
        <v>790</v>
      </c>
      <c r="D26" t="str">
        <f>VLOOKUP(C26,'[1]Liste Inscrits'!$1:$1048576,4,0)</f>
        <v>BPCE IT</v>
      </c>
      <c r="E26" s="38">
        <f>VLOOKUP(B26,[2]Geant!$A$1:$Q$500,3,0)</f>
        <v>8.0810185185411793E-4</v>
      </c>
      <c r="F26" s="38"/>
      <c r="G26" s="31"/>
      <c r="K26">
        <f>VLOOKUP(C26,'[1]Liste Inscrits'!$1:$1048576,5,0)</f>
        <v>11609520</v>
      </c>
    </row>
    <row r="27" spans="1:11" x14ac:dyDescent="0.2">
      <c r="A27" s="2">
        <v>26</v>
      </c>
      <c r="B27">
        <v>276</v>
      </c>
      <c r="C27" t="s">
        <v>792</v>
      </c>
      <c r="D27" t="str">
        <f>VLOOKUP(C27,'[1]Liste Inscrits'!$1:$1048576,4,0)</f>
        <v>BPCE IT</v>
      </c>
      <c r="E27" s="38">
        <f>VLOOKUP(B27,[2]Geant!$A$1:$Q$500,3,0)</f>
        <v>8.1747685185414422E-4</v>
      </c>
      <c r="F27" s="38"/>
      <c r="G27" s="31"/>
      <c r="K27">
        <f>VLOOKUP(C27,'[1]Liste Inscrits'!$1:$1048576,5,0)</f>
        <v>11610139</v>
      </c>
    </row>
    <row r="28" spans="1:11" x14ac:dyDescent="0.2">
      <c r="A28" s="2">
        <v>27</v>
      </c>
      <c r="B28">
        <v>265</v>
      </c>
      <c r="C28" t="s">
        <v>452</v>
      </c>
      <c r="D28" t="str">
        <f>VLOOKUP(C28,'[1]Liste Inscrits'!$1:$1048576,4,0)</f>
        <v>CE Provence Alpes Corse</v>
      </c>
      <c r="E28" s="38">
        <f>VLOOKUP(B28,[2]Geant!$A$1:$Q$500,3,0)</f>
        <v>8.305555555578846E-4</v>
      </c>
      <c r="F28" s="38"/>
      <c r="G28" s="31"/>
      <c r="K28">
        <f>VLOOKUP(C28,'[1]Liste Inscrits'!$1:$1048576,5,0)</f>
        <v>11621995</v>
      </c>
    </row>
    <row r="29" spans="1:11" x14ac:dyDescent="0.2">
      <c r="A29" s="2">
        <v>28</v>
      </c>
      <c r="B29">
        <v>272</v>
      </c>
      <c r="C29" t="s">
        <v>443</v>
      </c>
      <c r="D29" t="str">
        <f>VLOOKUP(C29,'[1]Liste Inscrits'!$1:$1048576,4,0)</f>
        <v>Banque Palatine</v>
      </c>
      <c r="E29" s="38">
        <f>VLOOKUP(B29,[2]Geant!$A$1:$Q$500,3,0)</f>
        <v>9.0833333333588048E-4</v>
      </c>
      <c r="F29" s="38"/>
      <c r="G29" s="31"/>
      <c r="K29">
        <f>VLOOKUP(C29,'[1]Liste Inscrits'!$1:$1048576,5,0)</f>
        <v>13790169</v>
      </c>
    </row>
    <row r="30" spans="1:11" x14ac:dyDescent="0.2">
      <c r="A30" s="2">
        <v>29</v>
      </c>
      <c r="B30">
        <v>263</v>
      </c>
      <c r="C30" t="s">
        <v>568</v>
      </c>
      <c r="D30" t="str">
        <f>VLOOKUP(C30,'[1]Liste Inscrits'!$1:$1048576,4,0)</f>
        <v>BP Alsace Lorraine Champagne</v>
      </c>
      <c r="E30" s="38">
        <f>VLOOKUP(B30,[2]Geant!$A$1:$Q$500,3,0)</f>
        <v>9.1215277778033564E-4</v>
      </c>
      <c r="F30" s="38"/>
      <c r="G30" s="31"/>
      <c r="K30">
        <f>VLOOKUP(C30,'[1]Liste Inscrits'!$1:$1048576,5,0)</f>
        <v>11609841</v>
      </c>
    </row>
    <row r="31" spans="1:11" x14ac:dyDescent="0.2">
      <c r="A31" s="2">
        <v>30</v>
      </c>
      <c r="B31">
        <v>289</v>
      </c>
      <c r="C31" t="s">
        <v>800</v>
      </c>
      <c r="D31" t="str">
        <f>VLOOKUP(C31,'[1]Liste Inscrits'!$1:$1048576,4,0)</f>
        <v>BP Auvergne Rhône Alpes</v>
      </c>
      <c r="E31" s="38">
        <f>VLOOKUP(B31,[2]Geant!$A$1:$Q$500,3,0)</f>
        <v>9.2384259259518323E-4</v>
      </c>
      <c r="F31" s="38"/>
      <c r="G31" s="31"/>
      <c r="K31">
        <f>VLOOKUP(C31,'[1]Liste Inscrits'!$1:$1048576,5,0)</f>
        <v>15864487</v>
      </c>
    </row>
    <row r="32" spans="1:11" x14ac:dyDescent="0.2">
      <c r="A32" s="2">
        <v>31</v>
      </c>
      <c r="B32">
        <v>285</v>
      </c>
      <c r="C32" t="s">
        <v>797</v>
      </c>
      <c r="D32" t="str">
        <f>VLOOKUP(C32,'[1]Liste Inscrits'!$1:$1048576,4,0)</f>
        <v>BP Alsace Lorraine Champagne</v>
      </c>
      <c r="E32" s="38">
        <f>VLOOKUP(B32,[2]Geant!$A$1:$Q$500,3,0)</f>
        <v>9.3333333333595059E-4</v>
      </c>
      <c r="F32" s="38"/>
      <c r="G32" s="31"/>
      <c r="K32">
        <f>VLOOKUP(C32,'[1]Liste Inscrits'!$1:$1048576,5,0)</f>
        <v>15893688</v>
      </c>
    </row>
    <row r="33" spans="1:11" x14ac:dyDescent="0.2">
      <c r="A33" s="2">
        <v>32</v>
      </c>
      <c r="B33">
        <v>290</v>
      </c>
      <c r="C33" t="s">
        <v>801</v>
      </c>
      <c r="D33" t="str">
        <f>VLOOKUP(C33,'[1]Liste Inscrits'!$1:$1048576,4,0)</f>
        <v>NATIXIS</v>
      </c>
      <c r="E33" s="38">
        <f>VLOOKUP(B33,[2]Geant!$A$1:$Q$500,3,0)</f>
        <v>9.7592592592866262E-4</v>
      </c>
      <c r="F33" s="38"/>
      <c r="G33" s="31"/>
      <c r="K33">
        <f>VLOOKUP(C33,'[1]Liste Inscrits'!$1:$1048576,5,0)</f>
        <v>15437829</v>
      </c>
    </row>
    <row r="34" spans="1:11" x14ac:dyDescent="0.2">
      <c r="A34" s="2">
        <v>33</v>
      </c>
      <c r="B34">
        <v>270</v>
      </c>
      <c r="C34" t="s">
        <v>574</v>
      </c>
      <c r="D34" t="str">
        <f>VLOOKUP(C34,'[1]Liste Inscrits'!$1:$1048576,4,0)</f>
        <v>BP Alsace Lorraine Champagne</v>
      </c>
      <c r="E34" s="38">
        <f>VLOOKUP(B34,[2]Geant!$A$1:$Q$500,3,0)</f>
        <v>9.8287037037312654E-4</v>
      </c>
      <c r="K34">
        <f>VLOOKUP(C34,'[1]Liste Inscrits'!$1:$1048576,5,0)</f>
        <v>13558976</v>
      </c>
    </row>
    <row r="35" spans="1:11" x14ac:dyDescent="0.2">
      <c r="A35" s="2">
        <v>34</v>
      </c>
      <c r="B35">
        <v>281</v>
      </c>
      <c r="C35" t="s">
        <v>474</v>
      </c>
      <c r="D35" t="str">
        <f>VLOOKUP(C35,'[1]Liste Inscrits'!$1:$1048576,4,0)</f>
        <v>CE Côte d'Azur</v>
      </c>
      <c r="E35" s="38">
        <f>VLOOKUP(B35,[2]Geant!$A$1:$Q$500,3,0)</f>
        <v>3.6480324074176372E-3</v>
      </c>
      <c r="F35" s="38"/>
      <c r="G35" s="31"/>
      <c r="K35">
        <f>VLOOKUP(C35,'[1]Liste Inscrits'!$1:$1048576,5,0)</f>
        <v>12504102</v>
      </c>
    </row>
    <row r="36" spans="1:11" x14ac:dyDescent="0.2">
      <c r="B36">
        <v>251</v>
      </c>
      <c r="C36" t="s">
        <v>437</v>
      </c>
      <c r="D36" t="str">
        <f>VLOOKUP(C36,'[1]Liste Inscrits'!$1:$1048576,4,0)</f>
        <v>BPCE SA</v>
      </c>
      <c r="E36" s="38" t="str">
        <f>VLOOKUP(B36,[2]Geant!$A$1:$Q$500,3,0)</f>
        <v>Abs</v>
      </c>
      <c r="F36" s="38"/>
      <c r="G36" s="31"/>
      <c r="K36">
        <f>VLOOKUP(C36,'[1]Liste Inscrits'!$1:$1048576,5,0)</f>
        <v>12255748</v>
      </c>
    </row>
    <row r="37" spans="1:11" x14ac:dyDescent="0.2">
      <c r="B37">
        <v>277</v>
      </c>
      <c r="C37" t="s">
        <v>497</v>
      </c>
      <c r="D37" t="str">
        <f>VLOOKUP(C37,'[1]Liste Inscrits'!$1:$1048576,4,0)</f>
        <v>CE Auvergne Limousin</v>
      </c>
      <c r="E37" s="38" t="str">
        <f>VLOOKUP(B37,[2]Geant!$A$1:$Q$500,3,0)</f>
        <v>Abs</v>
      </c>
      <c r="F37" s="38"/>
      <c r="G37" s="31"/>
      <c r="K37">
        <f>VLOOKUP(C37,'[1]Liste Inscrits'!$1:$1048576,5,0)</f>
        <v>13619711</v>
      </c>
    </row>
    <row r="38" spans="1:11" x14ac:dyDescent="0.2">
      <c r="B38">
        <v>283</v>
      </c>
      <c r="C38" t="s">
        <v>795</v>
      </c>
      <c r="D38" t="str">
        <f>VLOOKUP(C38,'[1]Liste Inscrits'!$1:$1048576,4,0)</f>
        <v>BP Auvergne Rhône Alpes</v>
      </c>
      <c r="E38" s="38" t="str">
        <f>VLOOKUP(B38,[2]Geant!$A$1:$Q$500,3,0)</f>
        <v>Abs</v>
      </c>
      <c r="F38" s="38"/>
      <c r="G38" s="31"/>
      <c r="K38">
        <f>VLOOKUP(C38,'[1]Liste Inscrits'!$1:$1048576,5,0)</f>
        <v>15864439</v>
      </c>
    </row>
    <row r="39" spans="1:11" x14ac:dyDescent="0.2">
      <c r="B39">
        <v>286</v>
      </c>
      <c r="C39" t="s">
        <v>798</v>
      </c>
      <c r="D39" t="str">
        <f>VLOOKUP(C39,'[1]Liste Inscrits'!$1:$1048576,4,0)</f>
        <v>BP Auvergne Rhône Alpes</v>
      </c>
      <c r="E39" s="38" t="str">
        <f>VLOOKUP(B39,[2]Geant!$A$1:$Q$500,3,0)</f>
        <v>Abs</v>
      </c>
      <c r="F39" s="38"/>
      <c r="G39" s="31"/>
      <c r="K39">
        <f>VLOOKUP(C39,'[1]Liste Inscrits'!$1:$1048576,5,0)</f>
        <v>15924775</v>
      </c>
    </row>
    <row r="40" spans="1:11" x14ac:dyDescent="0.2">
      <c r="B40">
        <v>287</v>
      </c>
      <c r="C40" t="s">
        <v>799</v>
      </c>
      <c r="D40" t="str">
        <f>VLOOKUP(C40,'[1]Liste Inscrits'!$1:$1048576,4,0)</f>
        <v>NATIXIS</v>
      </c>
      <c r="E40" s="38" t="str">
        <f>VLOOKUP(B40,[2]Geant!$A$1:$Q$500,3,0)</f>
        <v>Abs</v>
      </c>
      <c r="F40" s="38"/>
      <c r="G40" s="31"/>
      <c r="K40">
        <f>VLOOKUP(C40,'[1]Liste Inscrits'!$1:$1048576,5,0)</f>
        <v>15437626</v>
      </c>
    </row>
    <row r="41" spans="1:11" x14ac:dyDescent="0.2">
      <c r="B41">
        <v>291</v>
      </c>
      <c r="C41" t="s">
        <v>802</v>
      </c>
      <c r="D41" t="str">
        <f>VLOOKUP(C41,'[1]Liste Inscrits'!$1:$1048576,4,0)</f>
        <v>BPCE IT</v>
      </c>
      <c r="E41" s="38" t="str">
        <f>VLOOKUP(B41,[2]Geant!$A$1:$Q$500,3,0)</f>
        <v>Abs</v>
      </c>
      <c r="F41" s="38"/>
      <c r="G41" s="31"/>
      <c r="K41">
        <f>VLOOKUP(C41,'[1]Liste Inscrits'!$1:$1048576,5,0)</f>
        <v>15476824</v>
      </c>
    </row>
    <row r="42" spans="1:11" x14ac:dyDescent="0.2">
      <c r="B42">
        <v>292</v>
      </c>
      <c r="C42" t="s">
        <v>803</v>
      </c>
      <c r="D42" t="str">
        <f>VLOOKUP(C42,'[1]Liste Inscrits'!$1:$1048576,4,0)</f>
        <v>BP Alsace Lorraine Champagne</v>
      </c>
      <c r="E42" s="38" t="str">
        <f>VLOOKUP(B42,[2]Geant!$A$1:$Q$500,3,0)</f>
        <v>Abs</v>
      </c>
      <c r="F42" s="38"/>
      <c r="G42" s="31"/>
      <c r="K42">
        <f>VLOOKUP(C42,'[1]Liste Inscrits'!$1:$1048576,5,0)</f>
        <v>14443946</v>
      </c>
    </row>
  </sheetData>
  <sortState xmlns:xlrd2="http://schemas.microsoft.com/office/spreadsheetml/2017/richdata2" ref="A2:L4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4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4121">
    <tabColor theme="3" tint="0.79998168889431442"/>
    <pageSetUpPr fitToPage="1"/>
  </sheetPr>
  <dimension ref="A1:L42"/>
  <sheetViews>
    <sheetView topLeftCell="A7"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31.33203125" bestFit="1" customWidth="1"/>
    <col min="5" max="7" width="13.5" style="6" customWidth="1"/>
    <col min="8" max="8" width="15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6</v>
      </c>
      <c r="F1" s="12" t="s">
        <v>7</v>
      </c>
      <c r="G1" s="12" t="s">
        <v>8</v>
      </c>
      <c r="K1" s="27" t="s">
        <v>431</v>
      </c>
      <c r="L1" s="27"/>
    </row>
    <row r="2" spans="1:12" x14ac:dyDescent="0.2">
      <c r="A2" s="2">
        <v>1</v>
      </c>
      <c r="B2">
        <v>252</v>
      </c>
      <c r="C2" t="s">
        <v>494</v>
      </c>
      <c r="D2" t="s">
        <v>211</v>
      </c>
      <c r="E2" s="6">
        <v>9.629629629656633E-4</v>
      </c>
      <c r="F2" s="6">
        <v>4.8321759259394763E-4</v>
      </c>
      <c r="G2" s="6">
        <v>4.7974537037171567E-4</v>
      </c>
      <c r="K2">
        <v>13739594</v>
      </c>
    </row>
    <row r="3" spans="1:12" x14ac:dyDescent="0.2">
      <c r="A3" s="2">
        <v>2</v>
      </c>
      <c r="B3">
        <v>278</v>
      </c>
      <c r="C3" t="s">
        <v>735</v>
      </c>
      <c r="D3" t="s">
        <v>211</v>
      </c>
      <c r="E3" s="6">
        <v>1.0167824074102587E-3</v>
      </c>
      <c r="F3" s="6">
        <v>5.109953703718033E-4</v>
      </c>
      <c r="G3" s="6">
        <v>5.0578703703845537E-4</v>
      </c>
      <c r="K3">
        <v>15896600</v>
      </c>
    </row>
    <row r="4" spans="1:12" x14ac:dyDescent="0.2">
      <c r="A4" s="2">
        <v>3</v>
      </c>
      <c r="B4">
        <v>255</v>
      </c>
      <c r="C4" t="s">
        <v>484</v>
      </c>
      <c r="D4" t="s">
        <v>211</v>
      </c>
      <c r="E4" s="6">
        <v>1.300925925929574E-3</v>
      </c>
      <c r="F4" s="6">
        <v>6.4895833333515314E-4</v>
      </c>
      <c r="G4" s="6">
        <v>6.5196759259442084E-4</v>
      </c>
      <c r="K4">
        <v>13739456</v>
      </c>
    </row>
    <row r="5" spans="1:12" x14ac:dyDescent="0.2">
      <c r="A5" s="2">
        <v>4</v>
      </c>
      <c r="B5">
        <v>254</v>
      </c>
      <c r="C5" t="s">
        <v>570</v>
      </c>
      <c r="D5" t="s">
        <v>211</v>
      </c>
      <c r="E5" s="6">
        <v>1.3035879629666185E-3</v>
      </c>
      <c r="F5" s="6">
        <v>6.5335648148331362E-4</v>
      </c>
      <c r="G5" s="6">
        <v>6.5023148148330486E-4</v>
      </c>
      <c r="K5">
        <v>13739609</v>
      </c>
    </row>
    <row r="6" spans="1:12" x14ac:dyDescent="0.2">
      <c r="A6" s="2">
        <v>5</v>
      </c>
      <c r="B6">
        <v>253</v>
      </c>
      <c r="C6" t="s">
        <v>565</v>
      </c>
      <c r="D6" t="s">
        <v>929</v>
      </c>
      <c r="E6" s="6">
        <v>1.3333333333370723E-3</v>
      </c>
      <c r="F6" s="6">
        <v>6.7233796296484833E-4</v>
      </c>
      <c r="G6" s="6">
        <v>6.6099537037222393E-4</v>
      </c>
      <c r="K6">
        <v>12262874</v>
      </c>
    </row>
    <row r="7" spans="1:12" x14ac:dyDescent="0.2">
      <c r="A7" s="2">
        <v>6</v>
      </c>
      <c r="B7">
        <v>257</v>
      </c>
      <c r="C7" t="s">
        <v>789</v>
      </c>
      <c r="D7" t="s">
        <v>417</v>
      </c>
      <c r="E7" s="6">
        <v>1.3575231481519549E-3</v>
      </c>
      <c r="F7" s="6">
        <v>6.777777777796784E-4</v>
      </c>
      <c r="G7" s="6">
        <v>6.7974537037227651E-4</v>
      </c>
      <c r="K7">
        <v>12778585</v>
      </c>
    </row>
    <row r="8" spans="1:12" x14ac:dyDescent="0.2">
      <c r="A8" s="2">
        <v>7</v>
      </c>
      <c r="B8">
        <v>280</v>
      </c>
      <c r="C8" t="s">
        <v>794</v>
      </c>
      <c r="D8" t="s">
        <v>427</v>
      </c>
      <c r="E8" s="6">
        <v>1.3894675925964889E-3</v>
      </c>
      <c r="F8" s="6">
        <v>7.0335648148345383E-4</v>
      </c>
      <c r="G8" s="6">
        <v>6.861111111130351E-4</v>
      </c>
      <c r="K8">
        <v>15848206</v>
      </c>
    </row>
    <row r="9" spans="1:12" x14ac:dyDescent="0.2">
      <c r="A9" s="2">
        <v>8</v>
      </c>
      <c r="B9">
        <v>260</v>
      </c>
      <c r="C9" t="s">
        <v>572</v>
      </c>
      <c r="D9" t="s">
        <v>425</v>
      </c>
      <c r="E9" s="6">
        <v>1.4078703703743183E-3</v>
      </c>
      <c r="F9" s="6">
        <v>7.2743055555759542E-4</v>
      </c>
      <c r="G9" s="6">
        <v>6.8043981481672291E-4</v>
      </c>
      <c r="K9">
        <v>13657309</v>
      </c>
    </row>
    <row r="10" spans="1:12" x14ac:dyDescent="0.2">
      <c r="A10" s="2">
        <v>9</v>
      </c>
      <c r="B10">
        <v>256</v>
      </c>
      <c r="C10" t="s">
        <v>482</v>
      </c>
      <c r="D10" t="s">
        <v>211</v>
      </c>
      <c r="E10" s="6">
        <v>1.4263888888928888E-3</v>
      </c>
      <c r="F10" s="6">
        <v>7.0578703703901621E-4</v>
      </c>
      <c r="G10" s="6">
        <v>7.2060185185387256E-4</v>
      </c>
      <c r="K10">
        <v>13722006</v>
      </c>
    </row>
    <row r="11" spans="1:12" x14ac:dyDescent="0.2">
      <c r="A11" s="2">
        <v>10</v>
      </c>
      <c r="B11">
        <v>279</v>
      </c>
      <c r="C11" t="s">
        <v>793</v>
      </c>
      <c r="D11" t="s">
        <v>486</v>
      </c>
      <c r="E11" s="6">
        <v>1.4313657407447546E-3</v>
      </c>
      <c r="F11" s="6">
        <v>7.3101851852056844E-4</v>
      </c>
      <c r="G11" s="6">
        <v>7.0034722222418614E-4</v>
      </c>
      <c r="K11">
        <v>12245872</v>
      </c>
    </row>
    <row r="12" spans="1:12" x14ac:dyDescent="0.2">
      <c r="A12" s="2">
        <v>11</v>
      </c>
      <c r="B12">
        <v>259</v>
      </c>
      <c r="C12" t="s">
        <v>566</v>
      </c>
      <c r="D12" t="s">
        <v>405</v>
      </c>
      <c r="E12" s="6">
        <v>1.4431712963003432E-3</v>
      </c>
      <c r="F12" s="6">
        <v>7.1608796296497102E-4</v>
      </c>
      <c r="G12" s="6">
        <v>7.2708333333537222E-4</v>
      </c>
      <c r="K12">
        <v>11609852</v>
      </c>
    </row>
    <row r="13" spans="1:12" x14ac:dyDescent="0.2">
      <c r="A13" s="2">
        <v>12</v>
      </c>
      <c r="B13">
        <v>284</v>
      </c>
      <c r="C13" t="s">
        <v>796</v>
      </c>
      <c r="D13" t="s">
        <v>32</v>
      </c>
      <c r="E13" s="6">
        <v>1.4532407407448159E-3</v>
      </c>
      <c r="F13" s="6">
        <v>7.7789351852069989E-4</v>
      </c>
      <c r="G13" s="6">
        <v>6.7534722222411603E-4</v>
      </c>
      <c r="K13">
        <v>15877488</v>
      </c>
    </row>
    <row r="14" spans="1:12" x14ac:dyDescent="0.2">
      <c r="A14" s="2">
        <v>13</v>
      </c>
      <c r="B14">
        <v>262</v>
      </c>
      <c r="C14" t="s">
        <v>496</v>
      </c>
      <c r="D14" t="s">
        <v>486</v>
      </c>
      <c r="E14" s="6">
        <v>1.4548611111151908E-3</v>
      </c>
      <c r="F14" s="6">
        <v>7.5567129629841535E-4</v>
      </c>
      <c r="G14" s="6">
        <v>6.9918981481677548E-4</v>
      </c>
      <c r="K14">
        <v>13780223</v>
      </c>
    </row>
    <row r="15" spans="1:12" x14ac:dyDescent="0.2">
      <c r="A15" s="2">
        <v>14</v>
      </c>
      <c r="B15">
        <v>291</v>
      </c>
      <c r="C15" t="s">
        <v>802</v>
      </c>
      <c r="D15" t="s">
        <v>409</v>
      </c>
      <c r="E15" s="6">
        <v>1.4571759259300121E-3</v>
      </c>
      <c r="F15" s="6">
        <v>7.6064814815028116E-4</v>
      </c>
      <c r="G15" s="6">
        <v>6.9652777777973098E-4</v>
      </c>
      <c r="K15">
        <v>15476824</v>
      </c>
    </row>
    <row r="16" spans="1:12" x14ac:dyDescent="0.2">
      <c r="A16" s="2">
        <v>15</v>
      </c>
      <c r="B16">
        <v>261</v>
      </c>
      <c r="C16" t="s">
        <v>492</v>
      </c>
      <c r="D16" t="s">
        <v>409</v>
      </c>
      <c r="E16" s="6">
        <v>1.4581018518559407E-3</v>
      </c>
      <c r="F16" s="6">
        <v>7.5613425926137961E-4</v>
      </c>
      <c r="G16" s="6">
        <v>7.0196759259456105E-4</v>
      </c>
      <c r="K16">
        <v>11610219</v>
      </c>
    </row>
    <row r="17" spans="1:11" x14ac:dyDescent="0.2">
      <c r="A17" s="2">
        <v>16</v>
      </c>
      <c r="B17">
        <v>264</v>
      </c>
      <c r="C17" t="s">
        <v>540</v>
      </c>
      <c r="D17" t="s">
        <v>422</v>
      </c>
      <c r="E17" s="6">
        <v>1.4768518518559932E-3</v>
      </c>
      <c r="F17" s="6">
        <v>7.6527777777992377E-4</v>
      </c>
      <c r="G17" s="6">
        <v>7.1157407407606947E-4</v>
      </c>
      <c r="K17">
        <v>13761313</v>
      </c>
    </row>
    <row r="18" spans="1:11" x14ac:dyDescent="0.2">
      <c r="A18" s="2">
        <v>17</v>
      </c>
      <c r="B18">
        <v>268</v>
      </c>
      <c r="C18" t="s">
        <v>447</v>
      </c>
      <c r="D18" t="s">
        <v>406</v>
      </c>
      <c r="E18" s="6">
        <v>1.4953703703745637E-3</v>
      </c>
      <c r="F18" s="6">
        <v>7.8564814815035126E-4</v>
      </c>
      <c r="G18" s="6">
        <v>7.0972222222421243E-4</v>
      </c>
      <c r="K18">
        <v>13791909</v>
      </c>
    </row>
    <row r="19" spans="1:11" x14ac:dyDescent="0.2">
      <c r="A19" s="2">
        <v>18</v>
      </c>
      <c r="B19">
        <v>283</v>
      </c>
      <c r="C19" t="s">
        <v>795</v>
      </c>
      <c r="D19" t="s">
        <v>417</v>
      </c>
      <c r="E19" s="6">
        <v>1.5000000000042063E-3</v>
      </c>
      <c r="F19" s="6">
        <v>7.7222222222438769E-4</v>
      </c>
      <c r="G19" s="6">
        <v>7.2777777777981861E-4</v>
      </c>
      <c r="K19">
        <v>15864439</v>
      </c>
    </row>
    <row r="20" spans="1:11" x14ac:dyDescent="0.2">
      <c r="A20" s="2">
        <v>19</v>
      </c>
      <c r="B20">
        <v>271</v>
      </c>
      <c r="C20" t="s">
        <v>573</v>
      </c>
      <c r="D20" t="s">
        <v>422</v>
      </c>
      <c r="E20" s="6">
        <v>1.5017361111153223E-3</v>
      </c>
      <c r="F20" s="6">
        <v>7.6655092592807549E-4</v>
      </c>
      <c r="G20" s="6">
        <v>7.3518518518724679E-4</v>
      </c>
      <c r="K20">
        <v>13760966</v>
      </c>
    </row>
    <row r="21" spans="1:11" x14ac:dyDescent="0.2">
      <c r="A21" s="2">
        <v>20</v>
      </c>
      <c r="B21">
        <v>265</v>
      </c>
      <c r="C21" t="s">
        <v>452</v>
      </c>
      <c r="D21" t="s">
        <v>167</v>
      </c>
      <c r="E21" s="6">
        <v>1.5081018518560809E-3</v>
      </c>
      <c r="F21" s="6">
        <v>7.6053240740954009E-4</v>
      </c>
      <c r="G21" s="6">
        <v>7.4756944444654078E-4</v>
      </c>
      <c r="K21">
        <v>11621995</v>
      </c>
    </row>
    <row r="22" spans="1:11" x14ac:dyDescent="0.2">
      <c r="A22" s="2">
        <v>21</v>
      </c>
      <c r="B22">
        <v>273</v>
      </c>
      <c r="C22" t="s">
        <v>791</v>
      </c>
      <c r="D22" t="s">
        <v>929</v>
      </c>
      <c r="E22" s="6">
        <v>1.5105324074116432E-3</v>
      </c>
      <c r="F22" s="6">
        <v>7.8078703703922652E-4</v>
      </c>
      <c r="G22" s="6">
        <v>7.2974537037241672E-4</v>
      </c>
      <c r="K22">
        <v>12261029</v>
      </c>
    </row>
    <row r="23" spans="1:11" x14ac:dyDescent="0.2">
      <c r="A23" s="2">
        <v>22</v>
      </c>
      <c r="B23">
        <v>288</v>
      </c>
      <c r="C23" t="s">
        <v>736</v>
      </c>
      <c r="D23" t="s">
        <v>406</v>
      </c>
      <c r="E23" s="6">
        <v>1.534953703708008E-3</v>
      </c>
      <c r="F23" s="6">
        <v>7.942129629651901E-4</v>
      </c>
      <c r="G23" s="6">
        <v>7.4074074074281793E-4</v>
      </c>
      <c r="K23">
        <v>15759885</v>
      </c>
    </row>
    <row r="24" spans="1:11" x14ac:dyDescent="0.2">
      <c r="A24" s="2">
        <v>23</v>
      </c>
      <c r="B24">
        <v>269</v>
      </c>
      <c r="C24" t="s">
        <v>576</v>
      </c>
      <c r="D24" t="s">
        <v>32</v>
      </c>
      <c r="E24" s="6">
        <v>1.53842592593024E-3</v>
      </c>
      <c r="F24" s="6">
        <v>7.9456018518741329E-4</v>
      </c>
      <c r="G24" s="6">
        <v>7.4386574074282669E-4</v>
      </c>
      <c r="K24">
        <v>13820792</v>
      </c>
    </row>
    <row r="25" spans="1:11" x14ac:dyDescent="0.2">
      <c r="A25" s="2">
        <v>24</v>
      </c>
      <c r="B25">
        <v>267</v>
      </c>
      <c r="C25" t="s">
        <v>467</v>
      </c>
      <c r="D25" t="s">
        <v>162</v>
      </c>
      <c r="E25" s="6">
        <v>1.5604166666710424E-3</v>
      </c>
      <c r="F25" s="6">
        <v>8.0729166666893048E-4</v>
      </c>
      <c r="G25" s="6">
        <v>7.5312500000211191E-4</v>
      </c>
      <c r="K25">
        <v>12322634</v>
      </c>
    </row>
    <row r="26" spans="1:11" x14ac:dyDescent="0.2">
      <c r="A26" s="2">
        <v>25</v>
      </c>
      <c r="B26">
        <v>282</v>
      </c>
      <c r="C26" t="s">
        <v>575</v>
      </c>
      <c r="D26" t="s">
        <v>417</v>
      </c>
      <c r="E26" s="6">
        <v>1.5618055555599352E-3</v>
      </c>
      <c r="F26" s="6">
        <v>8.3043981481714354E-4</v>
      </c>
      <c r="G26" s="6">
        <v>7.3136574074279164E-4</v>
      </c>
      <c r="K26">
        <v>13780632</v>
      </c>
    </row>
    <row r="27" spans="1:11" ht="13.5" customHeight="1" x14ac:dyDescent="0.2">
      <c r="A27" s="2">
        <v>26</v>
      </c>
      <c r="B27">
        <v>274</v>
      </c>
      <c r="C27" t="s">
        <v>569</v>
      </c>
      <c r="D27" t="s">
        <v>32</v>
      </c>
      <c r="E27" s="6">
        <v>1.6050925925970936E-3</v>
      </c>
      <c r="F27" s="6">
        <v>8.4872685185423185E-4</v>
      </c>
      <c r="G27" s="6">
        <v>7.5636574074286174E-4</v>
      </c>
      <c r="K27">
        <v>13820758</v>
      </c>
    </row>
    <row r="28" spans="1:11" x14ac:dyDescent="0.2">
      <c r="A28" s="2">
        <v>27</v>
      </c>
      <c r="B28">
        <v>266</v>
      </c>
      <c r="C28" t="s">
        <v>790</v>
      </c>
      <c r="D28" t="s">
        <v>409</v>
      </c>
      <c r="E28" s="6">
        <v>1.6078703703748792E-3</v>
      </c>
      <c r="F28" s="6">
        <v>8.1805555555784955E-4</v>
      </c>
      <c r="G28" s="6">
        <v>7.8981481481702961E-4</v>
      </c>
      <c r="K28">
        <v>11609520</v>
      </c>
    </row>
    <row r="29" spans="1:11" x14ac:dyDescent="0.2">
      <c r="A29" s="2">
        <v>28</v>
      </c>
      <c r="B29">
        <v>272</v>
      </c>
      <c r="C29" t="s">
        <v>443</v>
      </c>
      <c r="D29" t="s">
        <v>406</v>
      </c>
      <c r="E29" s="6">
        <v>1.7329861111159708E-3</v>
      </c>
      <c r="F29" s="6">
        <v>9.0081018518771124E-4</v>
      </c>
      <c r="G29" s="6">
        <v>8.3217592592825951E-4</v>
      </c>
      <c r="K29">
        <v>13790169</v>
      </c>
    </row>
    <row r="30" spans="1:11" x14ac:dyDescent="0.2">
      <c r="A30" s="2">
        <v>29</v>
      </c>
      <c r="B30">
        <v>263</v>
      </c>
      <c r="C30" t="s">
        <v>568</v>
      </c>
      <c r="D30" t="s">
        <v>405</v>
      </c>
      <c r="E30" s="6">
        <v>1.735185185190051E-3</v>
      </c>
      <c r="F30" s="6">
        <v>8.1145833333560883E-4</v>
      </c>
      <c r="G30" s="6">
        <v>9.2372685185444217E-4</v>
      </c>
      <c r="K30">
        <v>11609841</v>
      </c>
    </row>
    <row r="31" spans="1:11" x14ac:dyDescent="0.2">
      <c r="A31" s="2">
        <v>30</v>
      </c>
      <c r="B31">
        <v>289</v>
      </c>
      <c r="C31" t="s">
        <v>800</v>
      </c>
      <c r="D31" t="s">
        <v>417</v>
      </c>
      <c r="E31" s="6">
        <v>1.7709490740790402E-3</v>
      </c>
      <c r="F31" s="6">
        <v>9.2719907407667413E-4</v>
      </c>
      <c r="G31" s="6">
        <v>8.4375000000236604E-4</v>
      </c>
      <c r="K31">
        <v>15864487</v>
      </c>
    </row>
    <row r="32" spans="1:11" x14ac:dyDescent="0.2">
      <c r="A32" s="2">
        <v>31</v>
      </c>
      <c r="B32">
        <v>270</v>
      </c>
      <c r="C32" t="s">
        <v>574</v>
      </c>
      <c r="D32" t="s">
        <v>405</v>
      </c>
      <c r="E32" s="6">
        <v>1.7849537037087091E-3</v>
      </c>
      <c r="F32" s="6">
        <v>9.6099537037306519E-4</v>
      </c>
      <c r="G32" s="6">
        <v>8.2395833333564388E-4</v>
      </c>
      <c r="K32">
        <v>13558976</v>
      </c>
    </row>
    <row r="33" spans="1:11" x14ac:dyDescent="0.2">
      <c r="A33" s="2">
        <v>32</v>
      </c>
      <c r="B33">
        <v>276</v>
      </c>
      <c r="C33" t="s">
        <v>792</v>
      </c>
      <c r="D33" t="s">
        <v>409</v>
      </c>
      <c r="E33" s="6">
        <v>1.7934027777828068E-3</v>
      </c>
      <c r="F33" s="6">
        <v>9.383101851878164E-4</v>
      </c>
      <c r="G33" s="6">
        <v>8.5509259259499044E-4</v>
      </c>
      <c r="K33">
        <v>11610139</v>
      </c>
    </row>
    <row r="34" spans="1:11" x14ac:dyDescent="0.2">
      <c r="A34" s="2">
        <v>33</v>
      </c>
      <c r="B34">
        <v>290</v>
      </c>
      <c r="C34" t="s">
        <v>801</v>
      </c>
      <c r="D34" t="s">
        <v>32</v>
      </c>
      <c r="E34" s="6">
        <v>1.8869212963015876E-3</v>
      </c>
      <c r="F34" s="6">
        <v>9.8379629629905506E-4</v>
      </c>
      <c r="G34" s="6">
        <v>9.0312500000253254E-4</v>
      </c>
      <c r="K34">
        <v>15437829</v>
      </c>
    </row>
    <row r="35" spans="1:11" x14ac:dyDescent="0.2">
      <c r="A35" s="2">
        <v>34</v>
      </c>
      <c r="B35">
        <v>277</v>
      </c>
      <c r="C35" t="s">
        <v>497</v>
      </c>
      <c r="D35" t="s">
        <v>160</v>
      </c>
      <c r="E35" s="6">
        <v>2.1438657407467526E-3</v>
      </c>
      <c r="F35" s="6">
        <v>1.0734953703733807E-3</v>
      </c>
      <c r="G35" s="6">
        <v>1.0703703703733719E-3</v>
      </c>
      <c r="K35">
        <v>13619711</v>
      </c>
    </row>
    <row r="36" spans="1:11" x14ac:dyDescent="0.2">
      <c r="A36" s="2">
        <v>35</v>
      </c>
      <c r="B36">
        <v>285</v>
      </c>
      <c r="C36" t="s">
        <v>797</v>
      </c>
      <c r="D36" t="s">
        <v>405</v>
      </c>
      <c r="E36" s="6">
        <v>2.3423611111176796E-3</v>
      </c>
      <c r="F36" s="6">
        <v>1.3380787037074559E-3</v>
      </c>
      <c r="G36" s="6">
        <v>1.0042824074102236E-3</v>
      </c>
      <c r="K36">
        <v>15893688</v>
      </c>
    </row>
    <row r="37" spans="1:11" x14ac:dyDescent="0.2">
      <c r="B37">
        <v>251</v>
      </c>
      <c r="C37" t="s">
        <v>437</v>
      </c>
      <c r="D37" t="s">
        <v>486</v>
      </c>
      <c r="E37" s="6" t="s">
        <v>930</v>
      </c>
      <c r="F37" s="6" t="s">
        <v>419</v>
      </c>
      <c r="G37" s="6" t="s">
        <v>931</v>
      </c>
      <c r="K37">
        <v>12255748</v>
      </c>
    </row>
    <row r="38" spans="1:11" x14ac:dyDescent="0.2">
      <c r="B38">
        <v>275</v>
      </c>
      <c r="C38" t="s">
        <v>472</v>
      </c>
      <c r="D38" t="s">
        <v>162</v>
      </c>
      <c r="E38" s="6" t="s">
        <v>930</v>
      </c>
      <c r="F38" s="6" t="s">
        <v>931</v>
      </c>
      <c r="G38" s="6" t="s">
        <v>419</v>
      </c>
      <c r="K38">
        <v>13779346</v>
      </c>
    </row>
    <row r="39" spans="1:11" x14ac:dyDescent="0.2">
      <c r="B39">
        <v>281</v>
      </c>
      <c r="C39" t="s">
        <v>474</v>
      </c>
      <c r="D39" t="s">
        <v>162</v>
      </c>
      <c r="E39" s="6" t="s">
        <v>930</v>
      </c>
      <c r="F39" s="6" t="s">
        <v>931</v>
      </c>
      <c r="G39" s="6" t="s">
        <v>931</v>
      </c>
      <c r="K39">
        <v>12504102</v>
      </c>
    </row>
    <row r="40" spans="1:11" x14ac:dyDescent="0.2">
      <c r="B40">
        <v>286</v>
      </c>
      <c r="C40" t="s">
        <v>798</v>
      </c>
      <c r="D40" t="s">
        <v>417</v>
      </c>
      <c r="E40" s="6" t="s">
        <v>930</v>
      </c>
      <c r="F40" s="6" t="s">
        <v>932</v>
      </c>
      <c r="G40" s="6" t="s">
        <v>931</v>
      </c>
      <c r="H40" s="7"/>
      <c r="K40">
        <v>15924775</v>
      </c>
    </row>
    <row r="41" spans="1:11" x14ac:dyDescent="0.2">
      <c r="B41">
        <v>287</v>
      </c>
      <c r="C41" t="s">
        <v>799</v>
      </c>
      <c r="D41" t="s">
        <v>32</v>
      </c>
      <c r="E41" s="6" t="s">
        <v>930</v>
      </c>
      <c r="F41" s="6" t="s">
        <v>419</v>
      </c>
      <c r="G41" s="6" t="s">
        <v>931</v>
      </c>
      <c r="K41">
        <v>15437626</v>
      </c>
    </row>
    <row r="42" spans="1:11" x14ac:dyDescent="0.2">
      <c r="B42">
        <v>292</v>
      </c>
      <c r="C42" t="s">
        <v>803</v>
      </c>
      <c r="D42" t="s">
        <v>405</v>
      </c>
      <c r="E42" s="6" t="s">
        <v>930</v>
      </c>
      <c r="F42" s="6" t="s">
        <v>419</v>
      </c>
      <c r="G42" s="6" t="s">
        <v>931</v>
      </c>
      <c r="K42">
        <v>14443946</v>
      </c>
    </row>
  </sheetData>
  <sortState xmlns:xlrd2="http://schemas.microsoft.com/office/spreadsheetml/2017/richdata2" ref="A2:L4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5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91">
    <tabColor theme="3" tint="0.79998168889431442"/>
    <pageSetUpPr fitToPage="1"/>
  </sheetPr>
  <dimension ref="A1:K48"/>
  <sheetViews>
    <sheetView topLeftCell="A3" zoomScaleNormal="100" workbookViewId="0">
      <selection activeCell="A3" sqref="A3:G3"/>
    </sheetView>
  </sheetViews>
  <sheetFormatPr baseColWidth="10" defaultColWidth="21.83203125" defaultRowHeight="12.75" x14ac:dyDescent="0.2"/>
  <cols>
    <col min="1" max="1" width="5.83203125" style="2" customWidth="1"/>
    <col min="2" max="2" width="8.6640625" customWidth="1"/>
    <col min="3" max="3" width="27.5" customWidth="1"/>
    <col min="4" max="4" width="28.5" bestFit="1" customWidth="1"/>
    <col min="5" max="5" width="10.83203125" style="26" customWidth="1"/>
    <col min="6" max="6" width="10.83203125" style="43" customWidth="1"/>
    <col min="7" max="11" width="10.83203125" customWidth="1"/>
  </cols>
  <sheetData>
    <row r="1" spans="1:11" s="11" customFormat="1" ht="13.5" customHeigh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7</v>
      </c>
      <c r="F1" s="42"/>
      <c r="K1" s="11" t="s">
        <v>431</v>
      </c>
    </row>
    <row r="2" spans="1:11" x14ac:dyDescent="0.2">
      <c r="A2" s="2">
        <v>1</v>
      </c>
      <c r="B2">
        <v>252</v>
      </c>
      <c r="C2" t="s">
        <v>494</v>
      </c>
      <c r="D2" t="str">
        <f>VLOOKUP(C2,'[1]Liste Inscrits'!$1:$1048576,4,0)</f>
        <v>CE Rhône Alpes</v>
      </c>
      <c r="E2" s="38">
        <f>VLOOKUP(B2,'[2]Slalom Manche 1'!$A$1:$Q$500,3,0)</f>
        <v>4.8321759259394763E-4</v>
      </c>
      <c r="F2" s="38"/>
      <c r="K2">
        <f>VLOOKUP(C2,'[1]Liste Inscrits'!$1:$1048576,5,0)</f>
        <v>13739594</v>
      </c>
    </row>
    <row r="3" spans="1:11" x14ac:dyDescent="0.2">
      <c r="A3" s="2">
        <v>2</v>
      </c>
      <c r="B3">
        <v>278</v>
      </c>
      <c r="C3" t="s">
        <v>735</v>
      </c>
      <c r="D3" t="str">
        <f>VLOOKUP(C3,'[1]Liste Inscrits'!$1:$1048576,4,0)</f>
        <v>CE Rhône Alpes</v>
      </c>
      <c r="E3" s="38">
        <f>VLOOKUP(B3,'[2]Slalom Manche 1'!$A$1:$Q$500,3,0)</f>
        <v>5.109953703718033E-4</v>
      </c>
      <c r="F3" s="38"/>
      <c r="K3">
        <f>VLOOKUP(C3,'[1]Liste Inscrits'!$1:$1048576,5,0)</f>
        <v>15896600</v>
      </c>
    </row>
    <row r="4" spans="1:11" x14ac:dyDescent="0.2">
      <c r="A4" s="2">
        <v>3</v>
      </c>
      <c r="B4">
        <v>255</v>
      </c>
      <c r="C4" t="s">
        <v>484</v>
      </c>
      <c r="D4" t="str">
        <f>VLOOKUP(C4,'[1]Liste Inscrits'!$1:$1048576,4,0)</f>
        <v>CE Rhône Alpes</v>
      </c>
      <c r="E4" s="38">
        <f>VLOOKUP(B4,'[2]Slalom Manche 1'!$A$1:$Q$500,3,0)</f>
        <v>6.4895833333515314E-4</v>
      </c>
      <c r="F4" s="38"/>
      <c r="K4">
        <f>VLOOKUP(C4,'[1]Liste Inscrits'!$1:$1048576,5,0)</f>
        <v>13739456</v>
      </c>
    </row>
    <row r="5" spans="1:11" x14ac:dyDescent="0.2">
      <c r="A5" s="2">
        <v>4</v>
      </c>
      <c r="B5">
        <v>254</v>
      </c>
      <c r="C5" t="s">
        <v>570</v>
      </c>
      <c r="D5" t="str">
        <f>VLOOKUP(C5,'[1]Liste Inscrits'!$1:$1048576,4,0)</f>
        <v>CE Rhône Alpes</v>
      </c>
      <c r="E5" s="38">
        <f>VLOOKUP(B5,'[2]Slalom Manche 1'!$A$1:$Q$500,3,0)</f>
        <v>6.5335648148331362E-4</v>
      </c>
      <c r="F5" s="38"/>
      <c r="K5">
        <f>VLOOKUP(C5,'[1]Liste Inscrits'!$1:$1048576,5,0)</f>
        <v>13739609</v>
      </c>
    </row>
    <row r="6" spans="1:11" x14ac:dyDescent="0.2">
      <c r="A6" s="2">
        <v>5</v>
      </c>
      <c r="B6">
        <v>253</v>
      </c>
      <c r="C6" t="s">
        <v>565</v>
      </c>
      <c r="D6" t="str">
        <f>VLOOKUP(C6,'[1]Liste Inscrits'!$1:$1048576,4,0)</f>
        <v>BPCE Assurances IARD</v>
      </c>
      <c r="E6" s="38">
        <f>VLOOKUP(B6,'[2]Slalom Manche 1'!$A$1:$Q$500,3,0)</f>
        <v>6.7233796296484833E-4</v>
      </c>
      <c r="F6" s="38"/>
      <c r="K6">
        <f>VLOOKUP(C6,'[1]Liste Inscrits'!$1:$1048576,5,0)</f>
        <v>12262874</v>
      </c>
    </row>
    <row r="7" spans="1:11" x14ac:dyDescent="0.2">
      <c r="A7" s="2">
        <v>6</v>
      </c>
      <c r="B7">
        <v>257</v>
      </c>
      <c r="C7" t="s">
        <v>789</v>
      </c>
      <c r="D7" t="str">
        <f>VLOOKUP(C7,'[1]Liste Inscrits'!$1:$1048576,4,0)</f>
        <v>BP Auvergne Rhône Alpes</v>
      </c>
      <c r="E7" s="38">
        <f>VLOOKUP(B7,'[2]Slalom Manche 1'!$A$1:$Q$500,3,0)</f>
        <v>6.777777777796784E-4</v>
      </c>
      <c r="F7" s="38"/>
      <c r="K7">
        <f>VLOOKUP(C7,'[1]Liste Inscrits'!$1:$1048576,5,0)</f>
        <v>12778585</v>
      </c>
    </row>
    <row r="8" spans="1:11" x14ac:dyDescent="0.2">
      <c r="A8" s="2">
        <v>7</v>
      </c>
      <c r="B8">
        <v>280</v>
      </c>
      <c r="C8" t="s">
        <v>794</v>
      </c>
      <c r="D8" t="str">
        <f>VLOOKUP(C8,'[1]Liste Inscrits'!$1:$1048576,4,0)</f>
        <v>CE Loire Centre</v>
      </c>
      <c r="E8" s="38">
        <f>VLOOKUP(B8,'[2]Slalom Manche 1'!$A$1:$Q$500,3,0)</f>
        <v>7.0335648148345383E-4</v>
      </c>
      <c r="F8" s="38"/>
      <c r="K8">
        <f>VLOOKUP(C8,'[1]Liste Inscrits'!$1:$1048576,5,0)</f>
        <v>15848206</v>
      </c>
    </row>
    <row r="9" spans="1:11" x14ac:dyDescent="0.2">
      <c r="A9" s="2">
        <v>8</v>
      </c>
      <c r="B9">
        <v>256</v>
      </c>
      <c r="C9" t="s">
        <v>482</v>
      </c>
      <c r="D9" t="str">
        <f>VLOOKUP(C9,'[1]Liste Inscrits'!$1:$1048576,4,0)</f>
        <v>CE Rhône Alpes</v>
      </c>
      <c r="E9" s="38">
        <f>VLOOKUP(B9,'[2]Slalom Manche 1'!$A$1:$Q$500,3,0)</f>
        <v>7.0578703703901621E-4</v>
      </c>
      <c r="F9" s="38"/>
      <c r="K9">
        <f>VLOOKUP(C9,'[1]Liste Inscrits'!$1:$1048576,5,0)</f>
        <v>13722006</v>
      </c>
    </row>
    <row r="10" spans="1:11" x14ac:dyDescent="0.2">
      <c r="A10" s="2">
        <v>9</v>
      </c>
      <c r="B10">
        <v>259</v>
      </c>
      <c r="C10" t="s">
        <v>566</v>
      </c>
      <c r="D10" t="str">
        <f>VLOOKUP(C10,'[1]Liste Inscrits'!$1:$1048576,4,0)</f>
        <v>BP Alsace Lorraine Champagne</v>
      </c>
      <c r="E10" s="38">
        <f>VLOOKUP(B10,'[2]Slalom Manche 1'!$A$1:$Q$500,3,0)</f>
        <v>7.1608796296497102E-4</v>
      </c>
      <c r="F10" s="38"/>
      <c r="K10">
        <f>VLOOKUP(C10,'[1]Liste Inscrits'!$1:$1048576,5,0)</f>
        <v>11609852</v>
      </c>
    </row>
    <row r="11" spans="1:11" x14ac:dyDescent="0.2">
      <c r="A11" s="2">
        <v>10</v>
      </c>
      <c r="B11">
        <v>260</v>
      </c>
      <c r="C11" t="s">
        <v>572</v>
      </c>
      <c r="D11" t="str">
        <f>VLOOKUP(C11,'[1]Liste Inscrits'!$1:$1048576,4,0)</f>
        <v>SOCFIM</v>
      </c>
      <c r="E11" s="38">
        <f>VLOOKUP(B11,'[2]Slalom Manche 1'!$A$1:$Q$500,3,0)</f>
        <v>7.2743055555759542E-4</v>
      </c>
      <c r="F11" s="38"/>
      <c r="K11">
        <f>VLOOKUP(C11,'[1]Liste Inscrits'!$1:$1048576,5,0)</f>
        <v>13657309</v>
      </c>
    </row>
    <row r="12" spans="1:11" x14ac:dyDescent="0.2">
      <c r="A12" s="2">
        <v>11</v>
      </c>
      <c r="B12">
        <v>279</v>
      </c>
      <c r="C12" t="s">
        <v>793</v>
      </c>
      <c r="D12" t="str">
        <f>VLOOKUP(C12,'[1]Liste Inscrits'!$1:$1048576,4,0)</f>
        <v>BPCE SA</v>
      </c>
      <c r="E12" s="38">
        <f>VLOOKUP(B12,'[2]Slalom Manche 1'!$A$1:$Q$500,3,0)</f>
        <v>7.3101851852056844E-4</v>
      </c>
      <c r="F12" s="38"/>
      <c r="K12">
        <f>VLOOKUP(C12,'[1]Liste Inscrits'!$1:$1048576,5,0)</f>
        <v>12245872</v>
      </c>
    </row>
    <row r="13" spans="1:11" x14ac:dyDescent="0.2">
      <c r="A13" s="2">
        <v>12</v>
      </c>
      <c r="B13">
        <v>262</v>
      </c>
      <c r="C13" t="s">
        <v>496</v>
      </c>
      <c r="D13" t="str">
        <f>VLOOKUP(C13,'[1]Liste Inscrits'!$1:$1048576,4,0)</f>
        <v>BPCE SA</v>
      </c>
      <c r="E13" s="38">
        <f>VLOOKUP(B13,'[2]Slalom Manche 1'!$A$1:$Q$500,3,0)</f>
        <v>7.5567129629841535E-4</v>
      </c>
      <c r="F13" s="38"/>
      <c r="K13">
        <f>VLOOKUP(C13,'[1]Liste Inscrits'!$1:$1048576,5,0)</f>
        <v>13780223</v>
      </c>
    </row>
    <row r="14" spans="1:11" x14ac:dyDescent="0.2">
      <c r="A14" s="2">
        <v>13</v>
      </c>
      <c r="B14">
        <v>261</v>
      </c>
      <c r="C14" t="s">
        <v>492</v>
      </c>
      <c r="D14" t="str">
        <f>VLOOKUP(C14,'[1]Liste Inscrits'!$1:$1048576,4,0)</f>
        <v>BPCE IT</v>
      </c>
      <c r="E14" s="38">
        <f>VLOOKUP(B14,'[2]Slalom Manche 1'!$A$1:$Q$500,3,0)</f>
        <v>7.5613425926137961E-4</v>
      </c>
      <c r="F14" s="38"/>
      <c r="K14">
        <f>VLOOKUP(C14,'[1]Liste Inscrits'!$1:$1048576,5,0)</f>
        <v>11610219</v>
      </c>
    </row>
    <row r="15" spans="1:11" x14ac:dyDescent="0.2">
      <c r="A15" s="2">
        <v>14</v>
      </c>
      <c r="B15">
        <v>265</v>
      </c>
      <c r="C15" t="s">
        <v>452</v>
      </c>
      <c r="D15" t="str">
        <f>VLOOKUP(C15,'[1]Liste Inscrits'!$1:$1048576,4,0)</f>
        <v>CE Provence Alpes Corse</v>
      </c>
      <c r="E15" s="38">
        <f>VLOOKUP(B15,'[2]Slalom Manche 1'!$A$1:$Q$500,3,0)</f>
        <v>7.6053240740954009E-4</v>
      </c>
      <c r="F15" s="38"/>
      <c r="K15">
        <f>VLOOKUP(C15,'[1]Liste Inscrits'!$1:$1048576,5,0)</f>
        <v>11621995</v>
      </c>
    </row>
    <row r="16" spans="1:11" x14ac:dyDescent="0.2">
      <c r="A16" s="2">
        <v>15</v>
      </c>
      <c r="B16">
        <v>291</v>
      </c>
      <c r="C16" t="s">
        <v>802</v>
      </c>
      <c r="D16" t="str">
        <f>VLOOKUP(C16,'[1]Liste Inscrits'!$1:$1048576,4,0)</f>
        <v>BPCE IT</v>
      </c>
      <c r="E16" s="38">
        <f>VLOOKUP(B16,'[2]Slalom Manche 1'!$A$1:$Q$500,3,0)</f>
        <v>7.6064814815028116E-4</v>
      </c>
      <c r="F16" s="38"/>
      <c r="K16">
        <f>VLOOKUP(C16,'[1]Liste Inscrits'!$1:$1048576,5,0)</f>
        <v>15476824</v>
      </c>
    </row>
    <row r="17" spans="1:11" x14ac:dyDescent="0.2">
      <c r="A17" s="2">
        <v>16</v>
      </c>
      <c r="B17">
        <v>264</v>
      </c>
      <c r="C17" t="s">
        <v>540</v>
      </c>
      <c r="D17" t="str">
        <f>VLOOKUP(C17,'[1]Liste Inscrits'!$1:$1048576,4,0)</f>
        <v>CREDIT COOPERATIF</v>
      </c>
      <c r="E17" s="38">
        <f>VLOOKUP(B17,'[2]Slalom Manche 1'!$A$1:$Q$500,3,0)</f>
        <v>7.6527777777992377E-4</v>
      </c>
      <c r="F17" s="38"/>
      <c r="K17">
        <f>VLOOKUP(C17,'[1]Liste Inscrits'!$1:$1048576,5,0)</f>
        <v>13761313</v>
      </c>
    </row>
    <row r="18" spans="1:11" x14ac:dyDescent="0.2">
      <c r="A18" s="2">
        <v>17</v>
      </c>
      <c r="B18">
        <v>271</v>
      </c>
      <c r="C18" t="s">
        <v>573</v>
      </c>
      <c r="D18" t="str">
        <f>VLOOKUP(C18,'[1]Liste Inscrits'!$1:$1048576,4,0)</f>
        <v>CREDIT COOPERATIF</v>
      </c>
      <c r="E18" s="38">
        <f>VLOOKUP(B18,'[2]Slalom Manche 1'!$A$1:$Q$500,3,0)</f>
        <v>7.6655092592807549E-4</v>
      </c>
      <c r="F18" s="38"/>
      <c r="K18">
        <f>VLOOKUP(C18,'[1]Liste Inscrits'!$1:$1048576,5,0)</f>
        <v>13760966</v>
      </c>
    </row>
    <row r="19" spans="1:11" x14ac:dyDescent="0.2">
      <c r="A19" s="2">
        <v>18</v>
      </c>
      <c r="B19">
        <v>283</v>
      </c>
      <c r="C19" t="s">
        <v>795</v>
      </c>
      <c r="D19" t="str">
        <f>VLOOKUP(C19,'[1]Liste Inscrits'!$1:$1048576,4,0)</f>
        <v>BP Auvergne Rhône Alpes</v>
      </c>
      <c r="E19" s="38">
        <f>VLOOKUP(B19,'[2]Slalom Manche 1'!$A$1:$Q$500,3,0)</f>
        <v>7.7222222222438769E-4</v>
      </c>
      <c r="F19" s="38"/>
      <c r="K19">
        <f>VLOOKUP(C19,'[1]Liste Inscrits'!$1:$1048576,5,0)</f>
        <v>15864439</v>
      </c>
    </row>
    <row r="20" spans="1:11" x14ac:dyDescent="0.2">
      <c r="A20" s="2">
        <v>19</v>
      </c>
      <c r="B20">
        <v>284</v>
      </c>
      <c r="C20" t="s">
        <v>796</v>
      </c>
      <c r="D20" t="str">
        <f>VLOOKUP(C20,'[1]Liste Inscrits'!$1:$1048576,4,0)</f>
        <v>NATIXIS</v>
      </c>
      <c r="E20" s="38">
        <f>VLOOKUP(B20,'[2]Slalom Manche 1'!$A$1:$Q$500,3,0)</f>
        <v>7.7789351852069989E-4</v>
      </c>
      <c r="F20" s="38"/>
      <c r="K20">
        <f>VLOOKUP(C20,'[1]Liste Inscrits'!$1:$1048576,5,0)</f>
        <v>15877488</v>
      </c>
    </row>
    <row r="21" spans="1:11" x14ac:dyDescent="0.2">
      <c r="A21" s="2">
        <v>20</v>
      </c>
      <c r="B21">
        <v>273</v>
      </c>
      <c r="C21" t="s">
        <v>791</v>
      </c>
      <c r="D21" t="str">
        <f>VLOOKUP(C21,'[1]Liste Inscrits'!$1:$1048576,4,0)</f>
        <v>BPCE Assurances IARD</v>
      </c>
      <c r="E21" s="38">
        <f>VLOOKUP(B21,'[2]Slalom Manche 1'!$A$1:$Q$500,3,0)</f>
        <v>7.8078703703922652E-4</v>
      </c>
      <c r="F21" s="38"/>
      <c r="K21">
        <f>VLOOKUP(C21,'[1]Liste Inscrits'!$1:$1048576,5,0)</f>
        <v>12261029</v>
      </c>
    </row>
    <row r="22" spans="1:11" x14ac:dyDescent="0.2">
      <c r="A22" s="2">
        <v>21</v>
      </c>
      <c r="B22">
        <v>268</v>
      </c>
      <c r="C22" t="s">
        <v>447</v>
      </c>
      <c r="D22" t="str">
        <f>VLOOKUP(C22,'[1]Liste Inscrits'!$1:$1048576,4,0)</f>
        <v>Banque Palatine</v>
      </c>
      <c r="E22" s="38">
        <f>VLOOKUP(B22,'[2]Slalom Manche 1'!$A$1:$Q$500,3,0)</f>
        <v>7.8564814815035126E-4</v>
      </c>
      <c r="F22" s="38"/>
      <c r="K22">
        <f>VLOOKUP(C22,'[1]Liste Inscrits'!$1:$1048576,5,0)</f>
        <v>13791909</v>
      </c>
    </row>
    <row r="23" spans="1:11" x14ac:dyDescent="0.2">
      <c r="A23" s="2">
        <v>22</v>
      </c>
      <c r="B23">
        <v>288</v>
      </c>
      <c r="C23" t="s">
        <v>736</v>
      </c>
      <c r="D23" t="str">
        <f>VLOOKUP(C23,'[1]Liste Inscrits'!$1:$1048576,4,0)</f>
        <v>Banque Palatine</v>
      </c>
      <c r="E23" s="38">
        <f>VLOOKUP(B23,'[2]Slalom Manche 1'!$A$1:$Q$500,3,0)</f>
        <v>7.942129629651901E-4</v>
      </c>
      <c r="F23" s="38"/>
      <c r="K23">
        <f>VLOOKUP(C23,'[1]Liste Inscrits'!$1:$1048576,5,0)</f>
        <v>15759885</v>
      </c>
    </row>
    <row r="24" spans="1:11" x14ac:dyDescent="0.2">
      <c r="A24" s="2">
        <v>23</v>
      </c>
      <c r="B24">
        <v>269</v>
      </c>
      <c r="C24" t="s">
        <v>576</v>
      </c>
      <c r="D24" t="str">
        <f>VLOOKUP(C24,'[1]Liste Inscrits'!$1:$1048576,4,0)</f>
        <v>NATIXIS</v>
      </c>
      <c r="E24" s="38">
        <f>VLOOKUP(B24,'[2]Slalom Manche 1'!$A$1:$Q$500,3,0)</f>
        <v>7.9456018518741329E-4</v>
      </c>
      <c r="F24" s="38"/>
      <c r="K24">
        <f>VLOOKUP(C24,'[1]Liste Inscrits'!$1:$1048576,5,0)</f>
        <v>13820792</v>
      </c>
    </row>
    <row r="25" spans="1:11" x14ac:dyDescent="0.2">
      <c r="A25" s="2">
        <v>24</v>
      </c>
      <c r="B25">
        <v>267</v>
      </c>
      <c r="C25" t="s">
        <v>467</v>
      </c>
      <c r="D25" t="str">
        <f>VLOOKUP(C25,'[1]Liste Inscrits'!$1:$1048576,4,0)</f>
        <v>CE Côte d'Azur</v>
      </c>
      <c r="E25" s="38">
        <f>VLOOKUP(B25,'[2]Slalom Manche 1'!$A$1:$Q$500,3,0)</f>
        <v>8.0729166666893048E-4</v>
      </c>
      <c r="F25" s="38"/>
      <c r="K25">
        <f>VLOOKUP(C25,'[1]Liste Inscrits'!$1:$1048576,5,0)</f>
        <v>12322634</v>
      </c>
    </row>
    <row r="26" spans="1:11" x14ac:dyDescent="0.2">
      <c r="A26" s="2">
        <v>25</v>
      </c>
      <c r="B26">
        <v>263</v>
      </c>
      <c r="C26" t="s">
        <v>568</v>
      </c>
      <c r="D26" t="str">
        <f>VLOOKUP(C26,'[1]Liste Inscrits'!$1:$1048576,4,0)</f>
        <v>BP Alsace Lorraine Champagne</v>
      </c>
      <c r="E26" s="38">
        <f>VLOOKUP(B26,'[2]Slalom Manche 1'!$A$1:$Q$500,3,0)</f>
        <v>8.1145833333560883E-4</v>
      </c>
      <c r="F26" s="38"/>
      <c r="K26">
        <f>VLOOKUP(C26,'[1]Liste Inscrits'!$1:$1048576,5,0)</f>
        <v>11609841</v>
      </c>
    </row>
    <row r="27" spans="1:11" x14ac:dyDescent="0.2">
      <c r="A27" s="2">
        <v>26</v>
      </c>
      <c r="B27">
        <v>266</v>
      </c>
      <c r="C27" t="s">
        <v>790</v>
      </c>
      <c r="D27" t="str">
        <f>VLOOKUP(C27,'[1]Liste Inscrits'!$1:$1048576,4,0)</f>
        <v>BPCE IT</v>
      </c>
      <c r="E27" s="38">
        <f>VLOOKUP(B27,'[2]Slalom Manche 1'!$A$1:$Q$500,3,0)</f>
        <v>8.1805555555784955E-4</v>
      </c>
      <c r="F27" s="38"/>
      <c r="K27">
        <f>VLOOKUP(C27,'[1]Liste Inscrits'!$1:$1048576,5,0)</f>
        <v>11609520</v>
      </c>
    </row>
    <row r="28" spans="1:11" x14ac:dyDescent="0.2">
      <c r="A28" s="2">
        <v>27</v>
      </c>
      <c r="B28">
        <v>282</v>
      </c>
      <c r="C28" t="s">
        <v>575</v>
      </c>
      <c r="D28" t="str">
        <f>VLOOKUP(C28,'[1]Liste Inscrits'!$1:$1048576,4,0)</f>
        <v>BP Auvergne Rhône Alpes</v>
      </c>
      <c r="E28" s="38">
        <f>VLOOKUP(B28,'[2]Slalom Manche 1'!$A$1:$Q$500,3,0)</f>
        <v>8.3043981481714354E-4</v>
      </c>
      <c r="F28" s="38"/>
      <c r="K28">
        <f>VLOOKUP(C28,'[1]Liste Inscrits'!$1:$1048576,5,0)</f>
        <v>13780632</v>
      </c>
    </row>
    <row r="29" spans="1:11" x14ac:dyDescent="0.2">
      <c r="A29" s="2">
        <v>28</v>
      </c>
      <c r="B29">
        <v>274</v>
      </c>
      <c r="C29" t="s">
        <v>569</v>
      </c>
      <c r="D29" t="str">
        <f>VLOOKUP(C29,'[1]Liste Inscrits'!$1:$1048576,4,0)</f>
        <v>NATIXIS</v>
      </c>
      <c r="E29" s="38">
        <f>VLOOKUP(B29,'[2]Slalom Manche 1'!$A$1:$Q$500,3,0)</f>
        <v>8.4872685185423185E-4</v>
      </c>
      <c r="F29" s="38"/>
      <c r="K29">
        <f>VLOOKUP(C29,'[1]Liste Inscrits'!$1:$1048576,5,0)</f>
        <v>13820758</v>
      </c>
    </row>
    <row r="30" spans="1:11" x14ac:dyDescent="0.2">
      <c r="A30" s="2">
        <v>29</v>
      </c>
      <c r="B30">
        <v>272</v>
      </c>
      <c r="C30" t="s">
        <v>443</v>
      </c>
      <c r="D30" t="str">
        <f>VLOOKUP(C30,'[1]Liste Inscrits'!$1:$1048576,4,0)</f>
        <v>Banque Palatine</v>
      </c>
      <c r="E30" s="38">
        <f>VLOOKUP(B30,'[2]Slalom Manche 1'!$A$1:$Q$500,3,0)</f>
        <v>9.0081018518771124E-4</v>
      </c>
      <c r="F30" s="38"/>
      <c r="K30">
        <f>VLOOKUP(C30,'[1]Liste Inscrits'!$1:$1048576,5,0)</f>
        <v>13790169</v>
      </c>
    </row>
    <row r="31" spans="1:11" x14ac:dyDescent="0.2">
      <c r="A31" s="2">
        <v>30</v>
      </c>
      <c r="B31">
        <v>289</v>
      </c>
      <c r="C31" t="s">
        <v>800</v>
      </c>
      <c r="D31" t="str">
        <f>VLOOKUP(C31,'[1]Liste Inscrits'!$1:$1048576,4,0)</f>
        <v>BP Auvergne Rhône Alpes</v>
      </c>
      <c r="E31" s="38">
        <f>VLOOKUP(B31,'[2]Slalom Manche 1'!$A$1:$Q$500,3,0)</f>
        <v>9.2719907407667413E-4</v>
      </c>
      <c r="F31" s="38"/>
      <c r="K31">
        <f>VLOOKUP(C31,'[1]Liste Inscrits'!$1:$1048576,5,0)</f>
        <v>15864487</v>
      </c>
    </row>
    <row r="32" spans="1:11" x14ac:dyDescent="0.2">
      <c r="A32" s="2">
        <v>31</v>
      </c>
      <c r="B32">
        <v>276</v>
      </c>
      <c r="C32" t="s">
        <v>792</v>
      </c>
      <c r="D32" t="str">
        <f>VLOOKUP(C32,'[1]Liste Inscrits'!$1:$1048576,4,0)</f>
        <v>BPCE IT</v>
      </c>
      <c r="E32" s="38">
        <f>VLOOKUP(B32,'[2]Slalom Manche 1'!$A$1:$Q$500,3,0)</f>
        <v>9.383101851878164E-4</v>
      </c>
      <c r="F32" s="38"/>
      <c r="K32">
        <f>VLOOKUP(C32,'[1]Liste Inscrits'!$1:$1048576,5,0)</f>
        <v>11610139</v>
      </c>
    </row>
    <row r="33" spans="1:11" x14ac:dyDescent="0.2">
      <c r="A33" s="2">
        <v>32</v>
      </c>
      <c r="B33">
        <v>270</v>
      </c>
      <c r="C33" t="s">
        <v>574</v>
      </c>
      <c r="D33" t="str">
        <f>VLOOKUP(C33,'[1]Liste Inscrits'!$1:$1048576,4,0)</f>
        <v>BP Alsace Lorraine Champagne</v>
      </c>
      <c r="E33" s="38">
        <f>VLOOKUP(B33,'[2]Slalom Manche 1'!$A$1:$Q$500,3,0)</f>
        <v>9.6099537037306519E-4</v>
      </c>
      <c r="F33" s="38"/>
      <c r="K33">
        <f>VLOOKUP(C33,'[1]Liste Inscrits'!$1:$1048576,5,0)</f>
        <v>13558976</v>
      </c>
    </row>
    <row r="34" spans="1:11" x14ac:dyDescent="0.2">
      <c r="A34" s="2">
        <v>33</v>
      </c>
      <c r="B34">
        <v>290</v>
      </c>
      <c r="C34" t="s">
        <v>801</v>
      </c>
      <c r="D34" t="str">
        <f>VLOOKUP(C34,'[1]Liste Inscrits'!$1:$1048576,4,0)</f>
        <v>NATIXIS</v>
      </c>
      <c r="E34" s="38">
        <f>VLOOKUP(B34,'[2]Slalom Manche 1'!$A$1:$Q$500,3,0)</f>
        <v>9.8379629629905506E-4</v>
      </c>
      <c r="F34" s="38"/>
      <c r="K34">
        <f>VLOOKUP(C34,'[1]Liste Inscrits'!$1:$1048576,5,0)</f>
        <v>15437829</v>
      </c>
    </row>
    <row r="35" spans="1:11" x14ac:dyDescent="0.2">
      <c r="A35" s="2">
        <v>34</v>
      </c>
      <c r="B35">
        <v>277</v>
      </c>
      <c r="C35" t="s">
        <v>497</v>
      </c>
      <c r="D35" t="str">
        <f>VLOOKUP(C35,'[1]Liste Inscrits'!$1:$1048576,4,0)</f>
        <v>CE Auvergne Limousin</v>
      </c>
      <c r="E35" s="38">
        <f>VLOOKUP(B35,'[2]Slalom Manche 1'!$A$1:$Q$500,3,0)</f>
        <v>1.0734953703733807E-3</v>
      </c>
      <c r="F35" s="38"/>
      <c r="K35">
        <f>VLOOKUP(C35,'[1]Liste Inscrits'!$1:$1048576,5,0)</f>
        <v>13619711</v>
      </c>
    </row>
    <row r="36" spans="1:11" x14ac:dyDescent="0.2">
      <c r="A36" s="2">
        <v>35</v>
      </c>
      <c r="B36">
        <v>285</v>
      </c>
      <c r="C36" t="s">
        <v>797</v>
      </c>
      <c r="D36" t="str">
        <f>VLOOKUP(C36,'[1]Liste Inscrits'!$1:$1048576,4,0)</f>
        <v>BP Alsace Lorraine Champagne</v>
      </c>
      <c r="E36" s="38">
        <f>VLOOKUP(B36,'[2]Slalom Manche 1'!$A$1:$Q$500,3,0)</f>
        <v>1.3380787037074559E-3</v>
      </c>
      <c r="F36" s="38"/>
      <c r="K36">
        <f>VLOOKUP(C36,'[1]Liste Inscrits'!$1:$1048576,5,0)</f>
        <v>15893688</v>
      </c>
    </row>
    <row r="37" spans="1:11" x14ac:dyDescent="0.2">
      <c r="B37">
        <v>275</v>
      </c>
      <c r="C37" t="s">
        <v>472</v>
      </c>
      <c r="D37" t="str">
        <f>VLOOKUP(C37,'[1]Liste Inscrits'!$1:$1048576,4,0)</f>
        <v>CE Côte d'Azur</v>
      </c>
      <c r="E37" s="38" t="str">
        <f>VLOOKUP(B37,'[2]Slalom Manche 1'!$A$1:$Q$500,3,0)</f>
        <v>Abd</v>
      </c>
      <c r="F37" s="38"/>
      <c r="K37">
        <f>VLOOKUP(C37,'[1]Liste Inscrits'!$1:$1048576,5,0)</f>
        <v>13779346</v>
      </c>
    </row>
    <row r="38" spans="1:11" x14ac:dyDescent="0.2">
      <c r="B38">
        <v>281</v>
      </c>
      <c r="C38" t="s">
        <v>474</v>
      </c>
      <c r="D38" t="str">
        <f>VLOOKUP(C38,'[1]Liste Inscrits'!$1:$1048576,4,0)</f>
        <v>CE Côte d'Azur</v>
      </c>
      <c r="E38" s="38" t="str">
        <f>VLOOKUP(B38,'[2]Slalom Manche 1'!$A$1:$Q$500,3,0)</f>
        <v>Abd</v>
      </c>
      <c r="F38" s="38"/>
      <c r="K38">
        <f>VLOOKUP(C38,'[1]Liste Inscrits'!$1:$1048576,5,0)</f>
        <v>12504102</v>
      </c>
    </row>
    <row r="39" spans="1:11" x14ac:dyDescent="0.2">
      <c r="B39">
        <v>251</v>
      </c>
      <c r="C39" t="s">
        <v>437</v>
      </c>
      <c r="D39" t="str">
        <f>VLOOKUP(C39,'[1]Liste Inscrits'!$1:$1048576,4,0)</f>
        <v>BPCE SA</v>
      </c>
      <c r="E39" s="38" t="str">
        <f>VLOOKUP(B39,'[2]Slalom Manche 1'!$A$1:$Q$500,3,0)</f>
        <v>Abs</v>
      </c>
      <c r="F39" s="38"/>
      <c r="K39">
        <f>VLOOKUP(C39,'[1]Liste Inscrits'!$1:$1048576,5,0)</f>
        <v>12255748</v>
      </c>
    </row>
    <row r="40" spans="1:11" x14ac:dyDescent="0.2">
      <c r="B40">
        <v>287</v>
      </c>
      <c r="C40" t="s">
        <v>799</v>
      </c>
      <c r="D40" t="str">
        <f>VLOOKUP(C40,'[1]Liste Inscrits'!$1:$1048576,4,0)</f>
        <v>NATIXIS</v>
      </c>
      <c r="E40" s="38" t="str">
        <f>VLOOKUP(B40,'[2]Slalom Manche 1'!$A$1:$Q$500,3,0)</f>
        <v>Abs</v>
      </c>
      <c r="F40" s="38"/>
      <c r="K40">
        <f>VLOOKUP(C40,'[1]Liste Inscrits'!$1:$1048576,5,0)</f>
        <v>15437626</v>
      </c>
    </row>
    <row r="41" spans="1:11" x14ac:dyDescent="0.2">
      <c r="B41">
        <v>292</v>
      </c>
      <c r="C41" t="s">
        <v>803</v>
      </c>
      <c r="D41" t="str">
        <f>VLOOKUP(C41,'[1]Liste Inscrits'!$1:$1048576,4,0)</f>
        <v>BP Alsace Lorraine Champagne</v>
      </c>
      <c r="E41" s="38" t="str">
        <f>VLOOKUP(B41,'[2]Slalom Manche 1'!$A$1:$Q$500,3,0)</f>
        <v>Abs</v>
      </c>
      <c r="F41" s="38"/>
      <c r="K41">
        <f>VLOOKUP(C41,'[1]Liste Inscrits'!$1:$1048576,5,0)</f>
        <v>14443946</v>
      </c>
    </row>
    <row r="42" spans="1:11" x14ac:dyDescent="0.2">
      <c r="B42">
        <v>286</v>
      </c>
      <c r="C42" t="s">
        <v>798</v>
      </c>
      <c r="D42" t="str">
        <f>VLOOKUP(C42,'[1]Liste Inscrits'!$1:$1048576,4,0)</f>
        <v>BP Auvergne Rhône Alpes</v>
      </c>
      <c r="E42" s="38" t="str">
        <f>VLOOKUP(B42,'[2]Slalom Manche 1'!$A$1:$Q$500,3,0)</f>
        <v>Dsq</v>
      </c>
      <c r="F42" s="38"/>
      <c r="K42">
        <f>VLOOKUP(C42,'[1]Liste Inscrits'!$1:$1048576,5,0)</f>
        <v>15924775</v>
      </c>
    </row>
    <row r="43" spans="1:11" x14ac:dyDescent="0.2">
      <c r="E43" s="38"/>
      <c r="F43" s="38"/>
    </row>
    <row r="44" spans="1:11" x14ac:dyDescent="0.2">
      <c r="E44" s="38"/>
      <c r="F44" s="38"/>
    </row>
    <row r="45" spans="1:11" x14ac:dyDescent="0.2">
      <c r="E45" s="38"/>
      <c r="F45" s="38"/>
    </row>
    <row r="46" spans="1:11" x14ac:dyDescent="0.2">
      <c r="E46" s="38"/>
      <c r="F46" s="38"/>
    </row>
    <row r="47" spans="1:11" x14ac:dyDescent="0.2">
      <c r="E47" s="38"/>
      <c r="F47" s="38"/>
    </row>
    <row r="48" spans="1:11" x14ac:dyDescent="0.2">
      <c r="E48" s="38"/>
      <c r="F48" s="38"/>
    </row>
  </sheetData>
  <sortState xmlns:xlrd2="http://schemas.microsoft.com/office/spreadsheetml/2017/richdata2" ref="A2:K49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9">
    <tabColor theme="3" tint="0.79998168889431442"/>
    <pageSetUpPr fitToPage="1"/>
  </sheetPr>
  <dimension ref="A1:K48"/>
  <sheetViews>
    <sheetView workbookViewId="0">
      <selection activeCell="A3" sqref="A3:G3"/>
    </sheetView>
  </sheetViews>
  <sheetFormatPr baseColWidth="10" defaultColWidth="21.83203125" defaultRowHeight="12.75" x14ac:dyDescent="0.2"/>
  <cols>
    <col min="1" max="1" width="5.83203125" style="2" customWidth="1"/>
    <col min="2" max="2" width="8.6640625" customWidth="1"/>
    <col min="3" max="3" width="27.5" customWidth="1"/>
    <col min="4" max="4" width="28.5" bestFit="1" customWidth="1"/>
    <col min="5" max="5" width="10.83203125" style="26" bestFit="1" customWidth="1"/>
    <col min="6" max="6" width="16.83203125" style="43" customWidth="1"/>
    <col min="7" max="10" width="16.83203125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8</v>
      </c>
      <c r="F1" s="42"/>
      <c r="K1" s="11" t="s">
        <v>431</v>
      </c>
    </row>
    <row r="2" spans="1:11" x14ac:dyDescent="0.2">
      <c r="A2" s="2">
        <v>1</v>
      </c>
      <c r="B2">
        <v>252</v>
      </c>
      <c r="C2" t="s">
        <v>494</v>
      </c>
      <c r="D2" t="str">
        <f>VLOOKUP(C2,'[1]Liste Inscrits'!$1:$1048576,4,0)</f>
        <v>CE Rhône Alpes</v>
      </c>
      <c r="E2" s="38">
        <f>VLOOKUP(B2,'[2]Slalom Manche 2'!$A$1:$Q$500,3,0)</f>
        <v>4.7974537037171567E-4</v>
      </c>
      <c r="F2" s="38"/>
      <c r="K2">
        <f>VLOOKUP(C2,'[1]Liste Inscrits'!$1:$1048576,5,0)</f>
        <v>13739594</v>
      </c>
    </row>
    <row r="3" spans="1:11" x14ac:dyDescent="0.2">
      <c r="A3" s="2">
        <v>2</v>
      </c>
      <c r="B3">
        <v>278</v>
      </c>
      <c r="C3" t="s">
        <v>735</v>
      </c>
      <c r="D3" t="str">
        <f>VLOOKUP(C3,'[1]Liste Inscrits'!$1:$1048576,4,0)</f>
        <v>CE Rhône Alpes</v>
      </c>
      <c r="E3" s="38">
        <f>VLOOKUP(B3,'[2]Slalom Manche 2'!$A$1:$Q$500,3,0)</f>
        <v>5.0578703703845537E-4</v>
      </c>
      <c r="F3" s="38"/>
      <c r="K3">
        <f>VLOOKUP(C3,'[1]Liste Inscrits'!$1:$1048576,5,0)</f>
        <v>15896600</v>
      </c>
    </row>
    <row r="4" spans="1:11" x14ac:dyDescent="0.2">
      <c r="A4" s="2">
        <v>3</v>
      </c>
      <c r="B4">
        <v>254</v>
      </c>
      <c r="C4" t="s">
        <v>570</v>
      </c>
      <c r="D4" t="str">
        <f>VLOOKUP(C4,'[1]Liste Inscrits'!$1:$1048576,4,0)</f>
        <v>CE Rhône Alpes</v>
      </c>
      <c r="E4" s="38">
        <f>VLOOKUP(B4,'[2]Slalom Manche 2'!$A$1:$Q$500,3,0)</f>
        <v>6.5023148148330486E-4</v>
      </c>
      <c r="F4" s="38"/>
      <c r="K4">
        <f>VLOOKUP(C4,'[1]Liste Inscrits'!$1:$1048576,5,0)</f>
        <v>13739609</v>
      </c>
    </row>
    <row r="5" spans="1:11" x14ac:dyDescent="0.2">
      <c r="A5" s="2">
        <v>4</v>
      </c>
      <c r="B5">
        <v>255</v>
      </c>
      <c r="C5" t="s">
        <v>484</v>
      </c>
      <c r="D5" t="str">
        <f>VLOOKUP(C5,'[1]Liste Inscrits'!$1:$1048576,4,0)</f>
        <v>CE Rhône Alpes</v>
      </c>
      <c r="E5" s="38">
        <f>VLOOKUP(B5,'[2]Slalom Manche 2'!$A$1:$Q$500,3,0)</f>
        <v>6.5196759259442084E-4</v>
      </c>
      <c r="F5" s="38"/>
      <c r="K5">
        <f>VLOOKUP(C5,'[1]Liste Inscrits'!$1:$1048576,5,0)</f>
        <v>13739456</v>
      </c>
    </row>
    <row r="6" spans="1:11" x14ac:dyDescent="0.2">
      <c r="A6" s="2">
        <v>5</v>
      </c>
      <c r="B6">
        <v>253</v>
      </c>
      <c r="C6" t="s">
        <v>565</v>
      </c>
      <c r="D6" t="str">
        <f>VLOOKUP(C6,'[1]Liste Inscrits'!$1:$1048576,4,0)</f>
        <v>BPCE Assurances IARD</v>
      </c>
      <c r="E6" s="38">
        <f>VLOOKUP(B6,'[2]Slalom Manche 2'!$A$1:$Q$500,3,0)</f>
        <v>6.6099537037222393E-4</v>
      </c>
      <c r="F6" s="38"/>
      <c r="K6">
        <f>VLOOKUP(C6,'[1]Liste Inscrits'!$1:$1048576,5,0)</f>
        <v>12262874</v>
      </c>
    </row>
    <row r="7" spans="1:11" x14ac:dyDescent="0.2">
      <c r="A7" s="2">
        <v>6</v>
      </c>
      <c r="B7">
        <v>284</v>
      </c>
      <c r="C7" t="s">
        <v>796</v>
      </c>
      <c r="D7" t="str">
        <f>VLOOKUP(C7,'[1]Liste Inscrits'!$1:$1048576,4,0)</f>
        <v>NATIXIS</v>
      </c>
      <c r="E7" s="38">
        <f>VLOOKUP(B7,'[2]Slalom Manche 2'!$A$1:$Q$500,3,0)</f>
        <v>6.7534722222411603E-4</v>
      </c>
      <c r="F7" s="38"/>
      <c r="K7">
        <f>VLOOKUP(C7,'[1]Liste Inscrits'!$1:$1048576,5,0)</f>
        <v>15877488</v>
      </c>
    </row>
    <row r="8" spans="1:11" x14ac:dyDescent="0.2">
      <c r="A8" s="2">
        <v>7</v>
      </c>
      <c r="B8">
        <v>257</v>
      </c>
      <c r="C8" t="s">
        <v>789</v>
      </c>
      <c r="D8" t="str">
        <f>VLOOKUP(C8,'[1]Liste Inscrits'!$1:$1048576,4,0)</f>
        <v>BP Auvergne Rhône Alpes</v>
      </c>
      <c r="E8" s="38">
        <f>VLOOKUP(B8,'[2]Slalom Manche 2'!$A$1:$Q$500,3,0)</f>
        <v>6.7974537037227651E-4</v>
      </c>
      <c r="F8" s="38"/>
      <c r="K8">
        <f>VLOOKUP(C8,'[1]Liste Inscrits'!$1:$1048576,5,0)</f>
        <v>12778585</v>
      </c>
    </row>
    <row r="9" spans="1:11" x14ac:dyDescent="0.2">
      <c r="A9" s="2">
        <v>8</v>
      </c>
      <c r="B9">
        <v>260</v>
      </c>
      <c r="C9" t="s">
        <v>572</v>
      </c>
      <c r="D9" t="str">
        <f>VLOOKUP(C9,'[1]Liste Inscrits'!$1:$1048576,4,0)</f>
        <v>SOCFIM</v>
      </c>
      <c r="E9" s="38">
        <f>VLOOKUP(B9,'[2]Slalom Manche 2'!$A$1:$Q$500,3,0)</f>
        <v>6.8043981481672291E-4</v>
      </c>
      <c r="F9" s="38"/>
      <c r="K9">
        <f>VLOOKUP(C9,'[1]Liste Inscrits'!$1:$1048576,5,0)</f>
        <v>13657309</v>
      </c>
    </row>
    <row r="10" spans="1:11" x14ac:dyDescent="0.2">
      <c r="A10" s="2">
        <v>9</v>
      </c>
      <c r="B10">
        <v>280</v>
      </c>
      <c r="C10" t="s">
        <v>794</v>
      </c>
      <c r="D10" t="str">
        <f>VLOOKUP(C10,'[1]Liste Inscrits'!$1:$1048576,4,0)</f>
        <v>CE Loire Centre</v>
      </c>
      <c r="E10" s="38">
        <f>VLOOKUP(B10,'[2]Slalom Manche 2'!$A$1:$Q$500,3,0)</f>
        <v>6.861111111130351E-4</v>
      </c>
      <c r="F10" s="38"/>
      <c r="K10">
        <f>VLOOKUP(C10,'[1]Liste Inscrits'!$1:$1048576,5,0)</f>
        <v>15848206</v>
      </c>
    </row>
    <row r="11" spans="1:11" x14ac:dyDescent="0.2">
      <c r="A11" s="2">
        <v>10</v>
      </c>
      <c r="B11">
        <v>291</v>
      </c>
      <c r="C11" t="s">
        <v>802</v>
      </c>
      <c r="D11" t="str">
        <f>VLOOKUP(C11,'[1]Liste Inscrits'!$1:$1048576,4,0)</f>
        <v>BPCE IT</v>
      </c>
      <c r="E11" s="38">
        <f>VLOOKUP(B11,'[2]Slalom Manche 2'!$A$1:$Q$500,3,0)</f>
        <v>6.9652777777973098E-4</v>
      </c>
      <c r="F11" s="38"/>
      <c r="K11">
        <f>VLOOKUP(C11,'[1]Liste Inscrits'!$1:$1048576,5,0)</f>
        <v>15476824</v>
      </c>
    </row>
    <row r="12" spans="1:11" x14ac:dyDescent="0.2">
      <c r="A12" s="2">
        <v>11</v>
      </c>
      <c r="B12">
        <v>262</v>
      </c>
      <c r="C12" t="s">
        <v>496</v>
      </c>
      <c r="D12" t="str">
        <f>VLOOKUP(C12,'[1]Liste Inscrits'!$1:$1048576,4,0)</f>
        <v>BPCE SA</v>
      </c>
      <c r="E12" s="38">
        <f>VLOOKUP(B12,'[2]Slalom Manche 2'!$A$1:$Q$500,3,0)</f>
        <v>6.9918981481677548E-4</v>
      </c>
      <c r="F12" s="38"/>
      <c r="K12">
        <f>VLOOKUP(C12,'[1]Liste Inscrits'!$1:$1048576,5,0)</f>
        <v>13780223</v>
      </c>
    </row>
    <row r="13" spans="1:11" x14ac:dyDescent="0.2">
      <c r="A13" s="2">
        <v>12</v>
      </c>
      <c r="B13">
        <v>279</v>
      </c>
      <c r="C13" t="s">
        <v>793</v>
      </c>
      <c r="D13" t="str">
        <f>VLOOKUP(C13,'[1]Liste Inscrits'!$1:$1048576,4,0)</f>
        <v>BPCE SA</v>
      </c>
      <c r="E13" s="38">
        <f>VLOOKUP(B13,'[2]Slalom Manche 2'!$A$1:$Q$500,3,0)</f>
        <v>7.0034722222418614E-4</v>
      </c>
      <c r="F13" s="38"/>
      <c r="K13">
        <f>VLOOKUP(C13,'[1]Liste Inscrits'!$1:$1048576,5,0)</f>
        <v>12245872</v>
      </c>
    </row>
    <row r="14" spans="1:11" x14ac:dyDescent="0.2">
      <c r="A14" s="2">
        <v>13</v>
      </c>
      <c r="B14">
        <v>261</v>
      </c>
      <c r="C14" t="s">
        <v>492</v>
      </c>
      <c r="D14" t="str">
        <f>VLOOKUP(C14,'[1]Liste Inscrits'!$1:$1048576,4,0)</f>
        <v>BPCE IT</v>
      </c>
      <c r="E14" s="38">
        <f>VLOOKUP(B14,'[2]Slalom Manche 2'!$A$1:$Q$500,3,0)</f>
        <v>7.0196759259456105E-4</v>
      </c>
      <c r="F14" s="38"/>
      <c r="K14">
        <f>VLOOKUP(C14,'[1]Liste Inscrits'!$1:$1048576,5,0)</f>
        <v>11610219</v>
      </c>
    </row>
    <row r="15" spans="1:11" x14ac:dyDescent="0.2">
      <c r="A15" s="2">
        <v>14</v>
      </c>
      <c r="B15">
        <v>268</v>
      </c>
      <c r="C15" t="s">
        <v>447</v>
      </c>
      <c r="D15" t="str">
        <f>VLOOKUP(C15,'[1]Liste Inscrits'!$1:$1048576,4,0)</f>
        <v>Banque Palatine</v>
      </c>
      <c r="E15" s="38">
        <f>VLOOKUP(B15,'[2]Slalom Manche 2'!$A$1:$Q$500,3,0)</f>
        <v>7.0972222222421243E-4</v>
      </c>
      <c r="F15" s="38"/>
      <c r="K15">
        <f>VLOOKUP(C15,'[1]Liste Inscrits'!$1:$1048576,5,0)</f>
        <v>13791909</v>
      </c>
    </row>
    <row r="16" spans="1:11" x14ac:dyDescent="0.2">
      <c r="A16" s="2">
        <v>15</v>
      </c>
      <c r="B16">
        <v>264</v>
      </c>
      <c r="C16" t="s">
        <v>540</v>
      </c>
      <c r="D16" t="str">
        <f>VLOOKUP(C16,'[1]Liste Inscrits'!$1:$1048576,4,0)</f>
        <v>CREDIT COOPERATIF</v>
      </c>
      <c r="E16" s="38">
        <f>VLOOKUP(B16,'[2]Slalom Manche 2'!$A$1:$Q$500,3,0)</f>
        <v>7.1157407407606947E-4</v>
      </c>
      <c r="F16" s="38"/>
      <c r="K16">
        <f>VLOOKUP(C16,'[1]Liste Inscrits'!$1:$1048576,5,0)</f>
        <v>13761313</v>
      </c>
    </row>
    <row r="17" spans="1:11" x14ac:dyDescent="0.2">
      <c r="A17" s="2">
        <v>16</v>
      </c>
      <c r="B17">
        <v>256</v>
      </c>
      <c r="C17" t="s">
        <v>482</v>
      </c>
      <c r="D17" t="str">
        <f>VLOOKUP(C17,'[1]Liste Inscrits'!$1:$1048576,4,0)</f>
        <v>CE Rhône Alpes</v>
      </c>
      <c r="E17" s="38">
        <f>VLOOKUP(B17,'[2]Slalom Manche 2'!$A$1:$Q$500,3,0)</f>
        <v>7.2060185185387256E-4</v>
      </c>
      <c r="F17" s="38"/>
      <c r="K17">
        <f>VLOOKUP(C17,'[1]Liste Inscrits'!$1:$1048576,5,0)</f>
        <v>13722006</v>
      </c>
    </row>
    <row r="18" spans="1:11" x14ac:dyDescent="0.2">
      <c r="A18" s="2">
        <v>17</v>
      </c>
      <c r="B18">
        <v>259</v>
      </c>
      <c r="C18" t="s">
        <v>566</v>
      </c>
      <c r="D18" t="str">
        <f>VLOOKUP(C18,'[1]Liste Inscrits'!$1:$1048576,4,0)</f>
        <v>BP Alsace Lorraine Champagne</v>
      </c>
      <c r="E18" s="38">
        <f>VLOOKUP(B18,'[2]Slalom Manche 2'!$A$1:$Q$500,3,0)</f>
        <v>7.2708333333537222E-4</v>
      </c>
      <c r="F18" s="38"/>
      <c r="K18">
        <f>VLOOKUP(C18,'[1]Liste Inscrits'!$1:$1048576,5,0)</f>
        <v>11609852</v>
      </c>
    </row>
    <row r="19" spans="1:11" x14ac:dyDescent="0.2">
      <c r="A19" s="2">
        <v>18</v>
      </c>
      <c r="B19">
        <v>283</v>
      </c>
      <c r="C19" t="s">
        <v>795</v>
      </c>
      <c r="D19" t="str">
        <f>VLOOKUP(C19,'[1]Liste Inscrits'!$1:$1048576,4,0)</f>
        <v>BP Auvergne Rhône Alpes</v>
      </c>
      <c r="E19" s="38">
        <f>VLOOKUP(B19,'[2]Slalom Manche 2'!$A$1:$Q$500,3,0)</f>
        <v>7.2777777777981861E-4</v>
      </c>
      <c r="F19" s="38"/>
      <c r="K19">
        <f>VLOOKUP(C19,'[1]Liste Inscrits'!$1:$1048576,5,0)</f>
        <v>15864439</v>
      </c>
    </row>
    <row r="20" spans="1:11" x14ac:dyDescent="0.2">
      <c r="A20" s="2">
        <v>19</v>
      </c>
      <c r="B20">
        <v>273</v>
      </c>
      <c r="C20" t="s">
        <v>791</v>
      </c>
      <c r="D20" t="str">
        <f>VLOOKUP(C20,'[1]Liste Inscrits'!$1:$1048576,4,0)</f>
        <v>BPCE Assurances IARD</v>
      </c>
      <c r="E20" s="38">
        <f>VLOOKUP(B20,'[2]Slalom Manche 2'!$A$1:$Q$500,3,0)</f>
        <v>7.2974537037241672E-4</v>
      </c>
      <c r="F20" s="38"/>
      <c r="K20">
        <f>VLOOKUP(C20,'[1]Liste Inscrits'!$1:$1048576,5,0)</f>
        <v>12261029</v>
      </c>
    </row>
    <row r="21" spans="1:11" x14ac:dyDescent="0.2">
      <c r="A21" s="2">
        <v>20</v>
      </c>
      <c r="B21">
        <v>282</v>
      </c>
      <c r="C21" t="s">
        <v>575</v>
      </c>
      <c r="D21" t="str">
        <f>VLOOKUP(C21,'[1]Liste Inscrits'!$1:$1048576,4,0)</f>
        <v>BP Auvergne Rhône Alpes</v>
      </c>
      <c r="E21" s="38">
        <f>VLOOKUP(B21,'[2]Slalom Manche 2'!$A$1:$Q$500,3,0)</f>
        <v>7.3136574074279164E-4</v>
      </c>
      <c r="F21" s="38"/>
      <c r="K21">
        <f>VLOOKUP(C21,'[1]Liste Inscrits'!$1:$1048576,5,0)</f>
        <v>13780632</v>
      </c>
    </row>
    <row r="22" spans="1:11" x14ac:dyDescent="0.2">
      <c r="A22" s="2">
        <v>21</v>
      </c>
      <c r="B22">
        <v>271</v>
      </c>
      <c r="C22" t="s">
        <v>573</v>
      </c>
      <c r="D22" t="str">
        <f>VLOOKUP(C22,'[1]Liste Inscrits'!$1:$1048576,4,0)</f>
        <v>CREDIT COOPERATIF</v>
      </c>
      <c r="E22" s="38">
        <f>VLOOKUP(B22,'[2]Slalom Manche 2'!$A$1:$Q$500,3,0)</f>
        <v>7.3518518518724679E-4</v>
      </c>
      <c r="F22" s="38"/>
      <c r="K22">
        <f>VLOOKUP(C22,'[1]Liste Inscrits'!$1:$1048576,5,0)</f>
        <v>13760966</v>
      </c>
    </row>
    <row r="23" spans="1:11" x14ac:dyDescent="0.2">
      <c r="A23" s="2">
        <v>22</v>
      </c>
      <c r="B23">
        <v>288</v>
      </c>
      <c r="C23" t="s">
        <v>736</v>
      </c>
      <c r="D23" t="str">
        <f>VLOOKUP(C23,'[1]Liste Inscrits'!$1:$1048576,4,0)</f>
        <v>Banque Palatine</v>
      </c>
      <c r="E23" s="38">
        <f>VLOOKUP(B23,'[2]Slalom Manche 2'!$A$1:$Q$500,3,0)</f>
        <v>7.4074074074281793E-4</v>
      </c>
      <c r="F23" s="38"/>
      <c r="K23">
        <f>VLOOKUP(C23,'[1]Liste Inscrits'!$1:$1048576,5,0)</f>
        <v>15759885</v>
      </c>
    </row>
    <row r="24" spans="1:11" x14ac:dyDescent="0.2">
      <c r="A24" s="2">
        <v>23</v>
      </c>
      <c r="B24">
        <v>269</v>
      </c>
      <c r="C24" t="s">
        <v>576</v>
      </c>
      <c r="D24" t="str">
        <f>VLOOKUP(C24,'[1]Liste Inscrits'!$1:$1048576,4,0)</f>
        <v>NATIXIS</v>
      </c>
      <c r="E24" s="38">
        <f>VLOOKUP(B24,'[2]Slalom Manche 2'!$A$1:$Q$500,3,0)</f>
        <v>7.4386574074282669E-4</v>
      </c>
      <c r="F24" s="38"/>
      <c r="K24">
        <f>VLOOKUP(C24,'[1]Liste Inscrits'!$1:$1048576,5,0)</f>
        <v>13820792</v>
      </c>
    </row>
    <row r="25" spans="1:11" x14ac:dyDescent="0.2">
      <c r="A25" s="2">
        <v>24</v>
      </c>
      <c r="B25">
        <v>265</v>
      </c>
      <c r="C25" t="s">
        <v>452</v>
      </c>
      <c r="D25" t="str">
        <f>VLOOKUP(C25,'[1]Liste Inscrits'!$1:$1048576,4,0)</f>
        <v>CE Provence Alpes Corse</v>
      </c>
      <c r="E25" s="38">
        <f>VLOOKUP(B25,'[2]Slalom Manche 2'!$A$1:$Q$500,3,0)</f>
        <v>7.4756944444654078E-4</v>
      </c>
      <c r="F25" s="38"/>
      <c r="K25">
        <f>VLOOKUP(C25,'[1]Liste Inscrits'!$1:$1048576,5,0)</f>
        <v>11621995</v>
      </c>
    </row>
    <row r="26" spans="1:11" x14ac:dyDescent="0.2">
      <c r="A26" s="2">
        <v>25</v>
      </c>
      <c r="B26">
        <v>267</v>
      </c>
      <c r="C26" t="s">
        <v>467</v>
      </c>
      <c r="D26" t="str">
        <f>VLOOKUP(C26,'[1]Liste Inscrits'!$1:$1048576,4,0)</f>
        <v>CE Côte d'Azur</v>
      </c>
      <c r="E26" s="38">
        <f>VLOOKUP(B26,'[2]Slalom Manche 2'!$A$1:$Q$500,3,0)</f>
        <v>7.5312500000211191E-4</v>
      </c>
      <c r="F26" s="38"/>
      <c r="K26">
        <f>VLOOKUP(C26,'[1]Liste Inscrits'!$1:$1048576,5,0)</f>
        <v>12322634</v>
      </c>
    </row>
    <row r="27" spans="1:11" x14ac:dyDescent="0.2">
      <c r="A27" s="2">
        <v>26</v>
      </c>
      <c r="B27">
        <v>274</v>
      </c>
      <c r="C27" t="s">
        <v>569</v>
      </c>
      <c r="D27" t="str">
        <f>VLOOKUP(C27,'[1]Liste Inscrits'!$1:$1048576,4,0)</f>
        <v>NATIXIS</v>
      </c>
      <c r="E27" s="38">
        <f>VLOOKUP(B27,'[2]Slalom Manche 2'!$A$1:$Q$500,3,0)</f>
        <v>7.5636574074286174E-4</v>
      </c>
      <c r="F27" s="38"/>
      <c r="K27">
        <f>VLOOKUP(C27,'[1]Liste Inscrits'!$1:$1048576,5,0)</f>
        <v>13820758</v>
      </c>
    </row>
    <row r="28" spans="1:11" x14ac:dyDescent="0.2">
      <c r="A28" s="2">
        <v>27</v>
      </c>
      <c r="B28">
        <v>266</v>
      </c>
      <c r="C28" t="s">
        <v>790</v>
      </c>
      <c r="D28" t="str">
        <f>VLOOKUP(C28,'[1]Liste Inscrits'!$1:$1048576,4,0)</f>
        <v>BPCE IT</v>
      </c>
      <c r="E28" s="38">
        <f>VLOOKUP(B28,'[2]Slalom Manche 2'!$A$1:$Q$500,3,0)</f>
        <v>7.8981481481702961E-4</v>
      </c>
      <c r="F28" s="38"/>
      <c r="K28">
        <f>VLOOKUP(C28,'[1]Liste Inscrits'!$1:$1048576,5,0)</f>
        <v>11609520</v>
      </c>
    </row>
    <row r="29" spans="1:11" x14ac:dyDescent="0.2">
      <c r="A29" s="2">
        <v>28</v>
      </c>
      <c r="B29">
        <v>270</v>
      </c>
      <c r="C29" t="s">
        <v>574</v>
      </c>
      <c r="D29" t="str">
        <f>VLOOKUP(C29,'[1]Liste Inscrits'!$1:$1048576,4,0)</f>
        <v>BP Alsace Lorraine Champagne</v>
      </c>
      <c r="E29" s="38">
        <f>VLOOKUP(B29,'[2]Slalom Manche 2'!$A$1:$Q$500,3,0)</f>
        <v>8.2395833333564388E-4</v>
      </c>
      <c r="F29" s="38"/>
      <c r="K29">
        <f>VLOOKUP(C29,'[1]Liste Inscrits'!$1:$1048576,5,0)</f>
        <v>13558976</v>
      </c>
    </row>
    <row r="30" spans="1:11" x14ac:dyDescent="0.2">
      <c r="A30" s="2">
        <v>29</v>
      </c>
      <c r="B30">
        <v>272</v>
      </c>
      <c r="C30" t="s">
        <v>443</v>
      </c>
      <c r="D30" t="str">
        <f>VLOOKUP(C30,'[1]Liste Inscrits'!$1:$1048576,4,0)</f>
        <v>Banque Palatine</v>
      </c>
      <c r="E30" s="38">
        <f>VLOOKUP(B30,'[2]Slalom Manche 2'!$A$1:$Q$500,3,0)</f>
        <v>8.3217592592825951E-4</v>
      </c>
      <c r="F30" s="38"/>
      <c r="K30">
        <f>VLOOKUP(C30,'[1]Liste Inscrits'!$1:$1048576,5,0)</f>
        <v>13790169</v>
      </c>
    </row>
    <row r="31" spans="1:11" x14ac:dyDescent="0.2">
      <c r="A31" s="2">
        <v>30</v>
      </c>
      <c r="B31">
        <v>289</v>
      </c>
      <c r="C31" t="s">
        <v>800</v>
      </c>
      <c r="D31" t="str">
        <f>VLOOKUP(C31,'[1]Liste Inscrits'!$1:$1048576,4,0)</f>
        <v>BP Auvergne Rhône Alpes</v>
      </c>
      <c r="E31" s="38">
        <f>VLOOKUP(B31,'[2]Slalom Manche 2'!$A$1:$Q$500,3,0)</f>
        <v>8.4375000000236604E-4</v>
      </c>
      <c r="F31" s="38"/>
      <c r="K31">
        <f>VLOOKUP(C31,'[1]Liste Inscrits'!$1:$1048576,5,0)</f>
        <v>15864487</v>
      </c>
    </row>
    <row r="32" spans="1:11" x14ac:dyDescent="0.2">
      <c r="A32" s="2">
        <v>31</v>
      </c>
      <c r="B32">
        <v>276</v>
      </c>
      <c r="C32" t="s">
        <v>792</v>
      </c>
      <c r="D32" t="str">
        <f>VLOOKUP(C32,'[1]Liste Inscrits'!$1:$1048576,4,0)</f>
        <v>BPCE IT</v>
      </c>
      <c r="E32" s="38">
        <f>VLOOKUP(B32,'[2]Slalom Manche 2'!$A$1:$Q$500,3,0)</f>
        <v>8.5509259259499044E-4</v>
      </c>
      <c r="F32" s="38"/>
      <c r="K32">
        <f>VLOOKUP(C32,'[1]Liste Inscrits'!$1:$1048576,5,0)</f>
        <v>11610139</v>
      </c>
    </row>
    <row r="33" spans="1:11" x14ac:dyDescent="0.2">
      <c r="A33" s="2">
        <v>32</v>
      </c>
      <c r="B33">
        <v>290</v>
      </c>
      <c r="C33" t="s">
        <v>801</v>
      </c>
      <c r="D33" t="str">
        <f>VLOOKUP(C33,'[1]Liste Inscrits'!$1:$1048576,4,0)</f>
        <v>NATIXIS</v>
      </c>
      <c r="E33" s="38">
        <f>VLOOKUP(B33,'[2]Slalom Manche 2'!$A$1:$Q$500,3,0)</f>
        <v>9.0312500000253254E-4</v>
      </c>
      <c r="F33" s="38"/>
      <c r="K33">
        <f>VLOOKUP(C33,'[1]Liste Inscrits'!$1:$1048576,5,0)</f>
        <v>15437829</v>
      </c>
    </row>
    <row r="34" spans="1:11" x14ac:dyDescent="0.2">
      <c r="A34" s="2">
        <v>33</v>
      </c>
      <c r="B34">
        <v>263</v>
      </c>
      <c r="C34" t="s">
        <v>568</v>
      </c>
      <c r="D34" t="str">
        <f>VLOOKUP(C34,'[1]Liste Inscrits'!$1:$1048576,4,0)</f>
        <v>BP Alsace Lorraine Champagne</v>
      </c>
      <c r="E34" s="38">
        <f>VLOOKUP(B34,'[2]Slalom Manche 2'!$A$1:$Q$500,3,0)</f>
        <v>9.2372685185444217E-4</v>
      </c>
      <c r="F34" s="38"/>
      <c r="K34">
        <f>VLOOKUP(C34,'[1]Liste Inscrits'!$1:$1048576,5,0)</f>
        <v>11609841</v>
      </c>
    </row>
    <row r="35" spans="1:11" x14ac:dyDescent="0.2">
      <c r="A35" s="2">
        <v>34</v>
      </c>
      <c r="B35">
        <v>285</v>
      </c>
      <c r="C35" t="s">
        <v>797</v>
      </c>
      <c r="D35" t="str">
        <f>VLOOKUP(C35,'[1]Liste Inscrits'!$1:$1048576,4,0)</f>
        <v>BP Alsace Lorraine Champagne</v>
      </c>
      <c r="E35" s="38">
        <f>VLOOKUP(B35,'[2]Slalom Manche 2'!$A$1:$Q$500,3,0)</f>
        <v>1.0042824074102236E-3</v>
      </c>
      <c r="F35" s="38"/>
      <c r="K35">
        <f>VLOOKUP(C35,'[1]Liste Inscrits'!$1:$1048576,5,0)</f>
        <v>15893688</v>
      </c>
    </row>
    <row r="36" spans="1:11" x14ac:dyDescent="0.2">
      <c r="A36" s="2">
        <v>35</v>
      </c>
      <c r="B36">
        <v>277</v>
      </c>
      <c r="C36" t="s">
        <v>497</v>
      </c>
      <c r="D36" t="str">
        <f>VLOOKUP(C36,'[1]Liste Inscrits'!$1:$1048576,4,0)</f>
        <v>CE Auvergne Limousin</v>
      </c>
      <c r="E36" s="38">
        <f>VLOOKUP(B36,'[2]Slalom Manche 2'!$A$1:$Q$500,3,0)</f>
        <v>1.0703703703733719E-3</v>
      </c>
      <c r="F36" s="38"/>
      <c r="K36">
        <f>VLOOKUP(C36,'[1]Liste Inscrits'!$1:$1048576,5,0)</f>
        <v>13619711</v>
      </c>
    </row>
    <row r="37" spans="1:11" x14ac:dyDescent="0.2">
      <c r="B37">
        <v>251</v>
      </c>
      <c r="C37" t="s">
        <v>437</v>
      </c>
      <c r="D37" t="str">
        <f>VLOOKUP(C37,'[1]Liste Inscrits'!$1:$1048576,4,0)</f>
        <v>BPCE SA</v>
      </c>
      <c r="E37" s="38" t="str">
        <f>VLOOKUP(B37,'[2]Slalom Manche 2'!$A$1:$Q$500,3,0)</f>
        <v>Abd</v>
      </c>
      <c r="F37" s="38"/>
      <c r="K37">
        <f>VLOOKUP(C37,'[1]Liste Inscrits'!$1:$1048576,5,0)</f>
        <v>12255748</v>
      </c>
    </row>
    <row r="38" spans="1:11" x14ac:dyDescent="0.2">
      <c r="B38">
        <v>281</v>
      </c>
      <c r="C38" t="s">
        <v>474</v>
      </c>
      <c r="D38" t="str">
        <f>VLOOKUP(C38,'[1]Liste Inscrits'!$1:$1048576,4,0)</f>
        <v>CE Côte d'Azur</v>
      </c>
      <c r="E38" s="38" t="str">
        <f>VLOOKUP(B38,'[2]Slalom Manche 2'!$A$1:$Q$500,3,0)</f>
        <v>Abd</v>
      </c>
      <c r="F38" s="38"/>
      <c r="K38">
        <f>VLOOKUP(C38,'[1]Liste Inscrits'!$1:$1048576,5,0)</f>
        <v>12504102</v>
      </c>
    </row>
    <row r="39" spans="1:11" x14ac:dyDescent="0.2">
      <c r="B39">
        <v>286</v>
      </c>
      <c r="C39" t="s">
        <v>798</v>
      </c>
      <c r="D39" t="str">
        <f>VLOOKUP(C39,'[1]Liste Inscrits'!$1:$1048576,4,0)</f>
        <v>BP Auvergne Rhône Alpes</v>
      </c>
      <c r="E39" s="38" t="str">
        <f>VLOOKUP(B39,'[2]Slalom Manche 2'!$A$1:$Q$500,3,0)</f>
        <v>Abd</v>
      </c>
      <c r="F39" s="38"/>
      <c r="K39">
        <f>VLOOKUP(C39,'[1]Liste Inscrits'!$1:$1048576,5,0)</f>
        <v>15924775</v>
      </c>
    </row>
    <row r="40" spans="1:11" x14ac:dyDescent="0.2">
      <c r="B40">
        <v>287</v>
      </c>
      <c r="C40" t="s">
        <v>799</v>
      </c>
      <c r="D40" t="str">
        <f>VLOOKUP(C40,'[1]Liste Inscrits'!$1:$1048576,4,0)</f>
        <v>NATIXIS</v>
      </c>
      <c r="E40" s="38" t="str">
        <f>VLOOKUP(B40,'[2]Slalom Manche 2'!$A$1:$Q$500,3,0)</f>
        <v>Abd</v>
      </c>
      <c r="F40" s="38"/>
      <c r="K40">
        <f>VLOOKUP(C40,'[1]Liste Inscrits'!$1:$1048576,5,0)</f>
        <v>15437626</v>
      </c>
    </row>
    <row r="41" spans="1:11" x14ac:dyDescent="0.2">
      <c r="B41">
        <v>292</v>
      </c>
      <c r="C41" t="s">
        <v>803</v>
      </c>
      <c r="D41" t="str">
        <f>VLOOKUP(C41,'[1]Liste Inscrits'!$1:$1048576,4,0)</f>
        <v>BP Alsace Lorraine Champagne</v>
      </c>
      <c r="E41" s="38" t="str">
        <f>VLOOKUP(B41,'[2]Slalom Manche 2'!$A$1:$Q$500,3,0)</f>
        <v>Abd</v>
      </c>
      <c r="F41" s="38"/>
      <c r="K41">
        <f>VLOOKUP(C41,'[1]Liste Inscrits'!$1:$1048576,5,0)</f>
        <v>14443946</v>
      </c>
    </row>
    <row r="42" spans="1:11" x14ac:dyDescent="0.2">
      <c r="B42">
        <v>275</v>
      </c>
      <c r="C42" t="s">
        <v>472</v>
      </c>
      <c r="D42" t="str">
        <f>VLOOKUP(C42,'[1]Liste Inscrits'!$1:$1048576,4,0)</f>
        <v>CE Côte d'Azur</v>
      </c>
      <c r="E42" s="38" t="str">
        <f>VLOOKUP(B42,'[2]Slalom Manche 2'!$A$1:$Q$500,3,0)</f>
        <v>Abs</v>
      </c>
      <c r="F42" s="38"/>
      <c r="K42">
        <f>VLOOKUP(C42,'[1]Liste Inscrits'!$1:$1048576,5,0)</f>
        <v>13779346</v>
      </c>
    </row>
    <row r="43" spans="1:11" x14ac:dyDescent="0.2">
      <c r="E43" s="38"/>
      <c r="F43" s="38"/>
    </row>
    <row r="44" spans="1:11" x14ac:dyDescent="0.2">
      <c r="E44" s="38"/>
      <c r="F44" s="38"/>
    </row>
    <row r="45" spans="1:11" x14ac:dyDescent="0.2">
      <c r="E45" s="38"/>
      <c r="F45" s="38"/>
    </row>
    <row r="46" spans="1:11" x14ac:dyDescent="0.2">
      <c r="E46" s="38"/>
      <c r="F46" s="38"/>
    </row>
    <row r="47" spans="1:11" x14ac:dyDescent="0.2">
      <c r="E47" s="38"/>
      <c r="F47" s="38"/>
    </row>
    <row r="48" spans="1:11" x14ac:dyDescent="0.2">
      <c r="E48" s="38"/>
      <c r="F48" s="38"/>
    </row>
  </sheetData>
  <sortState xmlns:xlrd2="http://schemas.microsoft.com/office/spreadsheetml/2017/richdata2" ref="A2:K49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85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1411">
    <tabColor theme="3" tint="0.79998168889431442"/>
    <pageSetUpPr fitToPage="1"/>
  </sheetPr>
  <dimension ref="A1:I31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3" width="25.5" bestFit="1" customWidth="1"/>
    <col min="4" max="4" width="8.1640625" style="54" bestFit="1" customWidth="1"/>
    <col min="5" max="5" width="28.6640625" bestFit="1" customWidth="1"/>
    <col min="6" max="6" width="8.1640625" style="54" bestFit="1" customWidth="1"/>
    <col min="7" max="7" width="23" bestFit="1" customWidth="1"/>
    <col min="8" max="9" width="8.1640625" style="54" bestFit="1" customWidth="1"/>
  </cols>
  <sheetData>
    <row r="1" spans="1:9" s="10" customFormat="1" ht="25.5" customHeight="1" x14ac:dyDescent="0.2">
      <c r="A1" s="10" t="s">
        <v>0</v>
      </c>
      <c r="B1" s="10" t="s">
        <v>1</v>
      </c>
      <c r="C1" s="10" t="s">
        <v>12</v>
      </c>
      <c r="D1" s="53" t="s">
        <v>13</v>
      </c>
      <c r="E1" s="10" t="s">
        <v>14</v>
      </c>
      <c r="F1" s="53" t="s">
        <v>13</v>
      </c>
      <c r="G1" s="10" t="s">
        <v>15</v>
      </c>
      <c r="H1" s="53" t="s">
        <v>13</v>
      </c>
      <c r="I1" s="53" t="s">
        <v>16</v>
      </c>
    </row>
    <row r="2" spans="1:9" x14ac:dyDescent="0.2">
      <c r="A2" s="2">
        <v>1</v>
      </c>
      <c r="B2" t="s">
        <v>423</v>
      </c>
      <c r="C2" t="s">
        <v>831</v>
      </c>
      <c r="D2" s="54">
        <v>4</v>
      </c>
      <c r="E2" t="s">
        <v>614</v>
      </c>
      <c r="F2" s="54">
        <v>6</v>
      </c>
      <c r="G2" t="s">
        <v>500</v>
      </c>
      <c r="H2" s="54">
        <v>6</v>
      </c>
      <c r="I2" s="54">
        <v>16</v>
      </c>
    </row>
    <row r="3" spans="1:9" x14ac:dyDescent="0.2">
      <c r="A3" s="2">
        <v>2</v>
      </c>
      <c r="B3" t="s">
        <v>211</v>
      </c>
      <c r="C3" t="s">
        <v>481</v>
      </c>
      <c r="D3" s="54">
        <v>2</v>
      </c>
      <c r="E3" t="s">
        <v>362</v>
      </c>
      <c r="F3" s="54">
        <v>8</v>
      </c>
      <c r="G3" t="s">
        <v>579</v>
      </c>
      <c r="H3" s="54">
        <v>9</v>
      </c>
      <c r="I3" s="54">
        <v>19</v>
      </c>
    </row>
    <row r="4" spans="1:9" x14ac:dyDescent="0.2">
      <c r="A4" s="2">
        <v>3</v>
      </c>
      <c r="B4" t="s">
        <v>417</v>
      </c>
      <c r="C4" t="s">
        <v>513</v>
      </c>
      <c r="D4" s="54">
        <v>3</v>
      </c>
      <c r="E4" s="1" t="s">
        <v>518</v>
      </c>
      <c r="F4" s="54">
        <v>9</v>
      </c>
      <c r="G4" s="1" t="s">
        <v>507</v>
      </c>
      <c r="H4" s="54">
        <v>10</v>
      </c>
      <c r="I4" s="54">
        <v>22</v>
      </c>
    </row>
    <row r="5" spans="1:9" x14ac:dyDescent="0.2">
      <c r="A5" s="2">
        <v>4</v>
      </c>
      <c r="B5" t="s">
        <v>165</v>
      </c>
      <c r="C5" t="s">
        <v>577</v>
      </c>
      <c r="D5" s="54">
        <v>1</v>
      </c>
      <c r="E5" t="s">
        <v>832</v>
      </c>
      <c r="F5" s="54">
        <v>5</v>
      </c>
      <c r="G5" t="s">
        <v>462</v>
      </c>
      <c r="H5" s="54">
        <v>20</v>
      </c>
      <c r="I5" s="54">
        <v>26</v>
      </c>
    </row>
    <row r="6" spans="1:9" x14ac:dyDescent="0.2">
      <c r="A6" s="2">
        <v>5</v>
      </c>
      <c r="B6" t="s">
        <v>32</v>
      </c>
      <c r="C6" t="s">
        <v>805</v>
      </c>
      <c r="D6" s="54">
        <v>5</v>
      </c>
      <c r="E6" t="s">
        <v>515</v>
      </c>
      <c r="F6" s="54">
        <v>7</v>
      </c>
      <c r="G6" t="s">
        <v>629</v>
      </c>
      <c r="H6" s="54">
        <v>15</v>
      </c>
      <c r="I6" s="54">
        <v>27</v>
      </c>
    </row>
    <row r="7" spans="1:9" x14ac:dyDescent="0.2">
      <c r="A7" s="2">
        <v>6</v>
      </c>
      <c r="B7" t="s">
        <v>409</v>
      </c>
      <c r="C7" t="s">
        <v>739</v>
      </c>
      <c r="D7" s="54">
        <v>2</v>
      </c>
      <c r="E7" s="1" t="s">
        <v>835</v>
      </c>
      <c r="F7" s="54">
        <v>13</v>
      </c>
      <c r="G7" s="1" t="s">
        <v>464</v>
      </c>
      <c r="H7" s="54">
        <v>14</v>
      </c>
      <c r="I7" s="54">
        <v>29</v>
      </c>
    </row>
    <row r="8" spans="1:9" x14ac:dyDescent="0.2">
      <c r="A8" s="2">
        <v>7</v>
      </c>
      <c r="B8" t="s">
        <v>162</v>
      </c>
      <c r="C8" t="s">
        <v>468</v>
      </c>
      <c r="D8" s="54">
        <v>1</v>
      </c>
      <c r="E8" s="1" t="s">
        <v>580</v>
      </c>
      <c r="F8" s="54">
        <v>13</v>
      </c>
      <c r="G8" s="1" t="s">
        <v>583</v>
      </c>
      <c r="H8" s="54">
        <v>17</v>
      </c>
      <c r="I8" s="54">
        <v>31</v>
      </c>
    </row>
    <row r="9" spans="1:9" x14ac:dyDescent="0.2">
      <c r="A9" s="2">
        <v>8</v>
      </c>
      <c r="B9" t="s">
        <v>406</v>
      </c>
      <c r="C9" t="s">
        <v>627</v>
      </c>
      <c r="D9" s="54">
        <v>3</v>
      </c>
      <c r="E9" t="s">
        <v>836</v>
      </c>
      <c r="F9" s="54">
        <v>11</v>
      </c>
      <c r="G9" t="s">
        <v>498</v>
      </c>
      <c r="H9" s="54">
        <v>18</v>
      </c>
      <c r="I9" s="54">
        <v>32</v>
      </c>
    </row>
    <row r="10" spans="1:9" x14ac:dyDescent="0.2">
      <c r="A10" s="2">
        <v>9</v>
      </c>
      <c r="B10" t="s">
        <v>420</v>
      </c>
      <c r="C10" t="s">
        <v>852</v>
      </c>
      <c r="D10" s="54">
        <v>8</v>
      </c>
      <c r="E10" t="s">
        <v>578</v>
      </c>
      <c r="F10" s="54">
        <v>12</v>
      </c>
      <c r="G10" t="s">
        <v>48</v>
      </c>
      <c r="H10" s="54">
        <v>16</v>
      </c>
      <c r="I10" s="54">
        <v>36</v>
      </c>
    </row>
    <row r="11" spans="1:9" x14ac:dyDescent="0.2">
      <c r="A11" s="2">
        <v>10</v>
      </c>
      <c r="B11" t="s">
        <v>166</v>
      </c>
      <c r="C11" t="s">
        <v>847</v>
      </c>
      <c r="D11" s="54">
        <v>7</v>
      </c>
      <c r="E11" t="s">
        <v>834</v>
      </c>
      <c r="F11" s="54">
        <v>14</v>
      </c>
      <c r="G11" t="s">
        <v>582</v>
      </c>
      <c r="H11" s="54">
        <v>24</v>
      </c>
      <c r="I11" s="54">
        <v>45</v>
      </c>
    </row>
    <row r="12" spans="1:9" x14ac:dyDescent="0.2">
      <c r="A12" s="2">
        <v>11</v>
      </c>
      <c r="B12" t="s">
        <v>424</v>
      </c>
      <c r="C12" t="s">
        <v>610</v>
      </c>
      <c r="D12" s="54">
        <v>10</v>
      </c>
      <c r="E12" t="s">
        <v>587</v>
      </c>
      <c r="F12" s="54">
        <v>21</v>
      </c>
      <c r="G12" t="s">
        <v>588</v>
      </c>
      <c r="H12" s="54">
        <v>28</v>
      </c>
      <c r="I12" s="54">
        <v>59</v>
      </c>
    </row>
    <row r="13" spans="1:9" x14ac:dyDescent="0.2">
      <c r="A13" s="2">
        <v>12</v>
      </c>
      <c r="B13" t="s">
        <v>486</v>
      </c>
      <c r="C13" t="s">
        <v>737</v>
      </c>
      <c r="D13" s="54">
        <v>11</v>
      </c>
      <c r="E13" t="s">
        <v>845</v>
      </c>
      <c r="F13" s="54">
        <v>20</v>
      </c>
      <c r="G13" t="s">
        <v>590</v>
      </c>
      <c r="H13" s="54">
        <v>30</v>
      </c>
      <c r="I13" s="54">
        <v>61</v>
      </c>
    </row>
    <row r="14" spans="1:9" x14ac:dyDescent="0.2">
      <c r="A14" s="2">
        <v>13</v>
      </c>
      <c r="B14" t="s">
        <v>167</v>
      </c>
      <c r="C14" t="s">
        <v>52</v>
      </c>
      <c r="D14" s="54">
        <v>4</v>
      </c>
      <c r="E14" t="s">
        <v>53</v>
      </c>
      <c r="F14" s="54">
        <v>25</v>
      </c>
      <c r="G14" t="s">
        <v>51</v>
      </c>
      <c r="H14" s="54">
        <v>38</v>
      </c>
      <c r="I14" s="54">
        <v>67</v>
      </c>
    </row>
    <row r="15" spans="1:9" x14ac:dyDescent="0.2">
      <c r="A15" s="2">
        <v>14</v>
      </c>
      <c r="B15" t="s">
        <v>405</v>
      </c>
      <c r="C15" t="s">
        <v>837</v>
      </c>
      <c r="D15" s="54">
        <v>21</v>
      </c>
      <c r="E15" t="s">
        <v>632</v>
      </c>
      <c r="F15" s="54">
        <v>23</v>
      </c>
      <c r="G15" t="s">
        <v>842</v>
      </c>
      <c r="H15" s="54">
        <v>25</v>
      </c>
      <c r="I15" s="54">
        <v>69</v>
      </c>
    </row>
    <row r="16" spans="1:9" x14ac:dyDescent="0.2">
      <c r="A16" s="2">
        <v>15</v>
      </c>
      <c r="B16" t="s">
        <v>309</v>
      </c>
      <c r="C16" t="s">
        <v>661</v>
      </c>
      <c r="D16" s="54">
        <v>18</v>
      </c>
      <c r="E16" s="1" t="s">
        <v>631</v>
      </c>
      <c r="F16" s="54">
        <v>22</v>
      </c>
      <c r="G16" s="1" t="s">
        <v>634</v>
      </c>
      <c r="H16" s="54">
        <v>39</v>
      </c>
      <c r="I16" s="54">
        <v>79</v>
      </c>
    </row>
    <row r="17" spans="1:9" x14ac:dyDescent="0.2">
      <c r="A17" s="2">
        <v>16</v>
      </c>
      <c r="B17" t="s">
        <v>210</v>
      </c>
      <c r="C17" t="s">
        <v>617</v>
      </c>
      <c r="D17" s="54">
        <v>24</v>
      </c>
      <c r="E17" t="s">
        <v>624</v>
      </c>
      <c r="F17" s="54">
        <v>27</v>
      </c>
      <c r="G17" t="s">
        <v>618</v>
      </c>
      <c r="H17" s="54">
        <v>31</v>
      </c>
      <c r="I17" s="54">
        <v>82</v>
      </c>
    </row>
    <row r="18" spans="1:9" x14ac:dyDescent="0.2">
      <c r="A18" s="2">
        <v>17</v>
      </c>
      <c r="B18" t="s">
        <v>933</v>
      </c>
      <c r="C18" t="s">
        <v>856</v>
      </c>
      <c r="D18" s="54">
        <v>29</v>
      </c>
      <c r="E18" t="s">
        <v>816</v>
      </c>
      <c r="F18" s="54">
        <v>44</v>
      </c>
      <c r="G18" t="s">
        <v>811</v>
      </c>
      <c r="H18" s="54">
        <v>45</v>
      </c>
      <c r="I18" s="54">
        <v>118</v>
      </c>
    </row>
    <row r="19" spans="1:9" x14ac:dyDescent="0.2">
      <c r="A19" s="2">
        <v>18</v>
      </c>
      <c r="B19" t="s">
        <v>421</v>
      </c>
      <c r="C19" t="s">
        <v>625</v>
      </c>
      <c r="D19" s="54">
        <v>32</v>
      </c>
      <c r="E19" t="s">
        <v>849</v>
      </c>
      <c r="F19" s="54">
        <v>40</v>
      </c>
      <c r="G19" t="s">
        <v>599</v>
      </c>
      <c r="H19" s="54">
        <v>48</v>
      </c>
      <c r="I19" s="54">
        <v>120</v>
      </c>
    </row>
    <row r="20" spans="1:9" x14ac:dyDescent="0.2">
      <c r="A20" s="2">
        <v>19</v>
      </c>
      <c r="B20" t="s">
        <v>422</v>
      </c>
      <c r="C20" t="s">
        <v>453</v>
      </c>
      <c r="D20" s="54">
        <v>38</v>
      </c>
      <c r="E20" t="s">
        <v>843</v>
      </c>
      <c r="F20" s="54">
        <v>44</v>
      </c>
      <c r="G20" t="s">
        <v>819</v>
      </c>
      <c r="H20" s="54">
        <v>72</v>
      </c>
      <c r="I20" s="54">
        <v>154</v>
      </c>
    </row>
    <row r="21" spans="1:9" x14ac:dyDescent="0.2">
      <c r="A21" s="2">
        <v>20</v>
      </c>
      <c r="B21" t="s">
        <v>169</v>
      </c>
      <c r="C21" t="s">
        <v>502</v>
      </c>
      <c r="D21" s="54">
        <v>29</v>
      </c>
      <c r="E21" t="s">
        <v>813</v>
      </c>
      <c r="F21" s="54">
        <v>65</v>
      </c>
      <c r="G21" t="s">
        <v>822</v>
      </c>
      <c r="H21" s="54">
        <v>66</v>
      </c>
      <c r="I21" s="54">
        <v>160</v>
      </c>
    </row>
    <row r="22" spans="1:9" x14ac:dyDescent="0.2">
      <c r="A22" s="2">
        <v>21</v>
      </c>
      <c r="B22" t="s">
        <v>407</v>
      </c>
      <c r="C22" t="s">
        <v>810</v>
      </c>
      <c r="D22" s="54">
        <v>62</v>
      </c>
      <c r="E22" s="1" t="s">
        <v>608</v>
      </c>
      <c r="F22" s="54">
        <v>64</v>
      </c>
      <c r="G22" s="1" t="s">
        <v>623</v>
      </c>
      <c r="H22" s="54">
        <v>71</v>
      </c>
      <c r="I22" s="54">
        <v>197</v>
      </c>
    </row>
    <row r="23" spans="1:9" x14ac:dyDescent="0.2">
      <c r="B23" t="s">
        <v>160</v>
      </c>
      <c r="C23" t="s">
        <v>622</v>
      </c>
      <c r="D23" s="54">
        <v>36</v>
      </c>
      <c r="E23" t="s">
        <v>628</v>
      </c>
      <c r="F23" s="54">
        <v>43</v>
      </c>
      <c r="I23" s="54">
        <v>79</v>
      </c>
    </row>
    <row r="24" spans="1:9" x14ac:dyDescent="0.2">
      <c r="B24" t="s">
        <v>427</v>
      </c>
      <c r="C24" t="s">
        <v>602</v>
      </c>
      <c r="D24" s="54">
        <v>67</v>
      </c>
      <c r="E24" t="s">
        <v>603</v>
      </c>
      <c r="F24" s="54">
        <v>68</v>
      </c>
      <c r="I24" s="54">
        <v>135</v>
      </c>
    </row>
    <row r="25" spans="1:9" x14ac:dyDescent="0.2">
      <c r="B25" t="s">
        <v>929</v>
      </c>
      <c r="C25" t="s">
        <v>584</v>
      </c>
      <c r="D25" s="54">
        <v>15</v>
      </c>
      <c r="I25" s="54">
        <v>15</v>
      </c>
    </row>
    <row r="26" spans="1:9" x14ac:dyDescent="0.2">
      <c r="B26" t="s">
        <v>164</v>
      </c>
      <c r="C26" t="s">
        <v>586</v>
      </c>
      <c r="D26" s="54">
        <v>31</v>
      </c>
      <c r="I26" s="54">
        <v>31</v>
      </c>
    </row>
    <row r="27" spans="1:9" x14ac:dyDescent="0.2">
      <c r="B27" t="s">
        <v>924</v>
      </c>
      <c r="C27" t="s">
        <v>827</v>
      </c>
      <c r="D27" s="54">
        <v>43</v>
      </c>
      <c r="I27" s="54">
        <v>43</v>
      </c>
    </row>
    <row r="28" spans="1:9" x14ac:dyDescent="0.2">
      <c r="B28" t="s">
        <v>426</v>
      </c>
      <c r="C28" t="s">
        <v>826</v>
      </c>
      <c r="D28" s="54">
        <v>55</v>
      </c>
      <c r="I28" s="54">
        <v>55</v>
      </c>
    </row>
    <row r="29" spans="1:9" x14ac:dyDescent="0.2">
      <c r="B29" t="s">
        <v>425</v>
      </c>
      <c r="C29" t="s">
        <v>604</v>
      </c>
      <c r="D29" s="54">
        <v>69</v>
      </c>
      <c r="I29" s="54">
        <v>69</v>
      </c>
    </row>
    <row r="30" spans="1:9" x14ac:dyDescent="0.2">
      <c r="B30" t="s">
        <v>430</v>
      </c>
    </row>
    <row r="31" spans="1:9" x14ac:dyDescent="0.2">
      <c r="B31" t="s">
        <v>377</v>
      </c>
    </row>
  </sheetData>
  <sortState xmlns:xlrd2="http://schemas.microsoft.com/office/spreadsheetml/2017/richdata2" ref="A2:J31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631">
    <tabColor theme="3" tint="0.79998168889431442"/>
    <pageSetUpPr fitToPage="1"/>
  </sheetPr>
  <dimension ref="A1:K154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2" width="8.6640625" customWidth="1"/>
    <col min="3" max="3" width="31" bestFit="1" customWidth="1"/>
    <col min="4" max="4" width="31.33203125" bestFit="1" customWidth="1"/>
    <col min="5" max="5" width="12.83203125" style="6" bestFit="1" customWidth="1"/>
    <col min="6" max="6" width="13.5" style="6" bestFit="1" customWidth="1"/>
    <col min="7" max="7" width="15.5" style="6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12" t="s">
        <v>6</v>
      </c>
      <c r="G1" s="12" t="s">
        <v>9</v>
      </c>
      <c r="K1" s="11" t="s">
        <v>431</v>
      </c>
    </row>
    <row r="2" spans="1:11" x14ac:dyDescent="0.2">
      <c r="A2" s="2">
        <v>1</v>
      </c>
      <c r="B2">
        <v>181</v>
      </c>
      <c r="C2" t="s">
        <v>468</v>
      </c>
      <c r="D2" t="s">
        <v>162</v>
      </c>
      <c r="E2" s="6">
        <v>4.659722222235289E-4</v>
      </c>
      <c r="F2" s="6">
        <v>1.1357638888920738E-3</v>
      </c>
      <c r="G2" s="6">
        <v>1.6017361111156027E-3</v>
      </c>
    </row>
    <row r="3" spans="1:11" x14ac:dyDescent="0.2">
      <c r="A3" s="2">
        <v>1</v>
      </c>
      <c r="B3">
        <v>41</v>
      </c>
      <c r="C3" t="s">
        <v>577</v>
      </c>
      <c r="D3" t="s">
        <v>165</v>
      </c>
      <c r="E3" s="6">
        <v>5.4039351852003389E-4</v>
      </c>
      <c r="F3" s="6">
        <v>1.1753472222255181E-3</v>
      </c>
      <c r="G3" s="6">
        <v>1.715740740745552E-3</v>
      </c>
    </row>
    <row r="4" spans="1:11" x14ac:dyDescent="0.2">
      <c r="A4" s="2">
        <v>2</v>
      </c>
      <c r="B4">
        <v>34</v>
      </c>
      <c r="C4" t="s">
        <v>739</v>
      </c>
      <c r="D4" t="s">
        <v>409</v>
      </c>
      <c r="E4" s="6">
        <v>5.3055555555704334E-4</v>
      </c>
      <c r="F4" s="6">
        <v>1.1990740740774365E-3</v>
      </c>
      <c r="G4" s="6">
        <v>1.7296296296344799E-3</v>
      </c>
    </row>
    <row r="5" spans="1:11" x14ac:dyDescent="0.2">
      <c r="A5" s="2">
        <v>2</v>
      </c>
      <c r="B5">
        <v>177</v>
      </c>
      <c r="C5" t="s">
        <v>481</v>
      </c>
      <c r="D5" t="s">
        <v>211</v>
      </c>
      <c r="E5" s="6">
        <v>4.7118055555687684E-4</v>
      </c>
      <c r="F5" s="6">
        <v>1.1682870370403131E-3</v>
      </c>
      <c r="G5" s="6">
        <v>1.63946759259719E-3</v>
      </c>
    </row>
    <row r="6" spans="1:11" x14ac:dyDescent="0.2">
      <c r="A6" s="2">
        <v>3</v>
      </c>
      <c r="B6">
        <v>191</v>
      </c>
      <c r="C6" t="s">
        <v>627</v>
      </c>
      <c r="D6" t="s">
        <v>406</v>
      </c>
      <c r="E6" s="6">
        <v>5.0729166666808921E-4</v>
      </c>
      <c r="F6" s="6">
        <v>1.3209490740777783E-3</v>
      </c>
      <c r="G6" s="6">
        <v>1.8282407407458675E-3</v>
      </c>
    </row>
    <row r="7" spans="1:11" x14ac:dyDescent="0.2">
      <c r="A7" s="2">
        <v>3</v>
      </c>
      <c r="B7">
        <v>32</v>
      </c>
      <c r="C7" t="s">
        <v>513</v>
      </c>
      <c r="D7" t="s">
        <v>417</v>
      </c>
      <c r="E7" s="6">
        <v>5.5254629629784575E-4</v>
      </c>
      <c r="F7" s="6">
        <v>1.2479166666701661E-3</v>
      </c>
      <c r="G7" s="6">
        <v>1.8004629629680118E-3</v>
      </c>
    </row>
    <row r="8" spans="1:11" x14ac:dyDescent="0.2">
      <c r="A8" s="2">
        <v>4</v>
      </c>
      <c r="B8">
        <v>182</v>
      </c>
      <c r="C8" t="s">
        <v>831</v>
      </c>
      <c r="D8" t="s">
        <v>423</v>
      </c>
      <c r="E8" s="6">
        <v>5.4247685185337307E-4</v>
      </c>
      <c r="F8" s="6">
        <v>1.2870370370406461E-3</v>
      </c>
      <c r="G8" s="6">
        <v>1.8295138888940192E-3</v>
      </c>
    </row>
    <row r="9" spans="1:11" x14ac:dyDescent="0.2">
      <c r="A9" s="2">
        <v>4</v>
      </c>
      <c r="B9">
        <v>44</v>
      </c>
      <c r="C9" t="s">
        <v>52</v>
      </c>
      <c r="D9" t="s">
        <v>167</v>
      </c>
      <c r="E9" s="6">
        <v>5.4340277777930159E-4</v>
      </c>
      <c r="F9" s="6">
        <v>1.3055555555592166E-3</v>
      </c>
      <c r="G9" s="6">
        <v>1.8489583333385182E-3</v>
      </c>
    </row>
    <row r="10" spans="1:11" x14ac:dyDescent="0.2">
      <c r="A10" s="2">
        <v>5</v>
      </c>
      <c r="B10">
        <v>186</v>
      </c>
      <c r="C10" t="s">
        <v>832</v>
      </c>
      <c r="D10" t="s">
        <v>165</v>
      </c>
      <c r="E10" s="6">
        <v>5.420138888904088E-4</v>
      </c>
      <c r="F10" s="6">
        <v>1.3144675925962786E-3</v>
      </c>
      <c r="G10" s="6">
        <v>1.8564814814866874E-3</v>
      </c>
    </row>
    <row r="11" spans="1:11" x14ac:dyDescent="0.2">
      <c r="A11" s="2">
        <v>5</v>
      </c>
      <c r="B11">
        <v>46</v>
      </c>
      <c r="C11" t="s">
        <v>805</v>
      </c>
      <c r="D11" t="s">
        <v>32</v>
      </c>
      <c r="E11" s="6">
        <v>5.710648148164162E-4</v>
      </c>
      <c r="F11" s="6">
        <v>1.3436342592630271E-3</v>
      </c>
      <c r="G11" s="6">
        <v>1.9146990740794433E-3</v>
      </c>
    </row>
    <row r="12" spans="1:11" x14ac:dyDescent="0.2">
      <c r="A12" s="2">
        <v>6</v>
      </c>
      <c r="B12">
        <v>179</v>
      </c>
      <c r="C12" t="s">
        <v>614</v>
      </c>
      <c r="D12" t="s">
        <v>423</v>
      </c>
      <c r="E12" s="6">
        <v>5.1886574074219574E-4</v>
      </c>
      <c r="F12" s="6">
        <v>1.3516203703741606E-3</v>
      </c>
      <c r="G12" s="6">
        <v>1.8704861111163563E-3</v>
      </c>
    </row>
    <row r="13" spans="1:11" x14ac:dyDescent="0.2">
      <c r="A13" s="2">
        <v>6</v>
      </c>
      <c r="B13">
        <v>40</v>
      </c>
      <c r="C13" t="s">
        <v>500</v>
      </c>
      <c r="D13" t="s">
        <v>423</v>
      </c>
      <c r="E13" s="6">
        <v>5.5011574074228338E-4</v>
      </c>
      <c r="F13" s="6">
        <v>1.4243055555595496E-3</v>
      </c>
      <c r="G13" s="6">
        <v>1.974421296301833E-3</v>
      </c>
    </row>
    <row r="14" spans="1:11" x14ac:dyDescent="0.2">
      <c r="A14" s="2">
        <v>7</v>
      </c>
      <c r="B14">
        <v>224</v>
      </c>
      <c r="C14" t="s">
        <v>847</v>
      </c>
      <c r="D14" t="s">
        <v>166</v>
      </c>
      <c r="E14" s="6">
        <v>5.4560185185338183E-4</v>
      </c>
      <c r="F14" s="6">
        <v>1.3879629629668551E-3</v>
      </c>
      <c r="G14" s="6">
        <v>1.9335648148202369E-3</v>
      </c>
    </row>
    <row r="15" spans="1:11" x14ac:dyDescent="0.2">
      <c r="A15" s="2">
        <v>7</v>
      </c>
      <c r="B15">
        <v>95</v>
      </c>
      <c r="C15" t="s">
        <v>515</v>
      </c>
      <c r="D15" t="s">
        <v>32</v>
      </c>
      <c r="E15" s="6">
        <v>5.6435185185343441E-4</v>
      </c>
      <c r="F15" s="6">
        <v>1.4543981481522266E-3</v>
      </c>
      <c r="G15" s="6">
        <v>2.018750000005661E-3</v>
      </c>
    </row>
    <row r="16" spans="1:11" x14ac:dyDescent="0.2">
      <c r="A16" s="2">
        <v>8</v>
      </c>
      <c r="B16">
        <v>230</v>
      </c>
      <c r="C16" t="s">
        <v>852</v>
      </c>
      <c r="D16" t="s">
        <v>420</v>
      </c>
      <c r="E16" s="6">
        <v>5.3414351852001636E-4</v>
      </c>
      <c r="F16" s="6">
        <v>1.4046296296335685E-3</v>
      </c>
      <c r="G16" s="6">
        <v>1.9387731481535849E-3</v>
      </c>
    </row>
    <row r="17" spans="1:7" x14ac:dyDescent="0.2">
      <c r="A17" s="2">
        <v>8</v>
      </c>
      <c r="B17">
        <v>33</v>
      </c>
      <c r="C17" t="s">
        <v>362</v>
      </c>
      <c r="D17" t="s">
        <v>211</v>
      </c>
      <c r="E17" s="6">
        <v>5.6006944444601499E-4</v>
      </c>
      <c r="F17" s="6">
        <v>1.5028935185227329E-3</v>
      </c>
      <c r="G17" s="6">
        <v>2.0629629629687479E-3</v>
      </c>
    </row>
    <row r="18" spans="1:7" x14ac:dyDescent="0.2">
      <c r="A18" s="2">
        <v>9</v>
      </c>
      <c r="B18">
        <v>180</v>
      </c>
      <c r="C18" t="s">
        <v>518</v>
      </c>
      <c r="D18" t="s">
        <v>417</v>
      </c>
      <c r="E18" s="6">
        <v>5.1828703703849042E-4</v>
      </c>
      <c r="F18" s="6">
        <v>1.4393518518558881E-3</v>
      </c>
      <c r="G18" s="6">
        <v>1.9576388888943785E-3</v>
      </c>
    </row>
    <row r="19" spans="1:7" x14ac:dyDescent="0.2">
      <c r="A19" s="2">
        <v>9</v>
      </c>
      <c r="B19">
        <v>38</v>
      </c>
      <c r="C19" t="s">
        <v>579</v>
      </c>
      <c r="D19" t="s">
        <v>211</v>
      </c>
      <c r="E19" s="6">
        <v>5.8449074074237977E-4</v>
      </c>
      <c r="F19" s="6">
        <v>1.4894675925967694E-3</v>
      </c>
      <c r="G19" s="6">
        <v>2.0739583333391491E-3</v>
      </c>
    </row>
    <row r="20" spans="1:7" x14ac:dyDescent="0.2">
      <c r="A20" s="2">
        <v>10</v>
      </c>
      <c r="B20">
        <v>37</v>
      </c>
      <c r="C20" t="s">
        <v>507</v>
      </c>
      <c r="D20" t="s">
        <v>417</v>
      </c>
      <c r="E20" s="6">
        <v>5.8055555555718355E-4</v>
      </c>
      <c r="F20" s="6">
        <v>1.497685185189385E-3</v>
      </c>
      <c r="G20" s="6">
        <v>2.0782407407465685E-3</v>
      </c>
    </row>
    <row r="21" spans="1:7" x14ac:dyDescent="0.2">
      <c r="A21" s="2">
        <v>10</v>
      </c>
      <c r="B21">
        <v>183</v>
      </c>
      <c r="C21" t="s">
        <v>610</v>
      </c>
      <c r="D21" t="s">
        <v>424</v>
      </c>
      <c r="E21" s="6">
        <v>5.2199074074220451E-4</v>
      </c>
      <c r="F21" s="6">
        <v>1.4399305555595934E-3</v>
      </c>
      <c r="G21" s="6">
        <v>1.9619212963017979E-3</v>
      </c>
    </row>
    <row r="22" spans="1:7" x14ac:dyDescent="0.2">
      <c r="A22" s="2">
        <v>11</v>
      </c>
      <c r="B22">
        <v>209</v>
      </c>
      <c r="C22" t="s">
        <v>836</v>
      </c>
      <c r="D22" t="s">
        <v>406</v>
      </c>
      <c r="E22" s="6">
        <v>5.3321759259408784E-4</v>
      </c>
      <c r="F22" s="6">
        <v>1.4513888888929589E-3</v>
      </c>
      <c r="G22" s="6">
        <v>1.9846064814870467E-3</v>
      </c>
    </row>
    <row r="23" spans="1:7" x14ac:dyDescent="0.2">
      <c r="A23" s="2">
        <v>11</v>
      </c>
      <c r="B23">
        <v>50</v>
      </c>
      <c r="C23" t="s">
        <v>737</v>
      </c>
      <c r="D23" t="s">
        <v>486</v>
      </c>
      <c r="E23" s="6">
        <v>5.9768518518686121E-4</v>
      </c>
      <c r="F23" s="6">
        <v>1.4822916666708233E-3</v>
      </c>
      <c r="G23" s="6">
        <v>2.0799768518576845E-3</v>
      </c>
    </row>
    <row r="24" spans="1:7" x14ac:dyDescent="0.2">
      <c r="A24" s="2">
        <v>12</v>
      </c>
      <c r="B24">
        <v>39</v>
      </c>
      <c r="C24" t="s">
        <v>578</v>
      </c>
      <c r="D24" t="s">
        <v>420</v>
      </c>
      <c r="E24" s="6">
        <v>5.9351851852018286E-4</v>
      </c>
      <c r="F24" s="6">
        <v>1.5075231481523755E-3</v>
      </c>
      <c r="G24" s="6">
        <v>2.1010416666725584E-3</v>
      </c>
    </row>
    <row r="25" spans="1:7" x14ac:dyDescent="0.2">
      <c r="A25" s="2">
        <v>12</v>
      </c>
      <c r="B25">
        <v>220</v>
      </c>
      <c r="C25" t="s">
        <v>753</v>
      </c>
      <c r="D25" t="s">
        <v>211</v>
      </c>
      <c r="E25" s="6">
        <v>5.4340277777930159E-4</v>
      </c>
      <c r="F25" s="6">
        <v>1.4721064814856096E-3</v>
      </c>
      <c r="G25" s="6">
        <v>2.0155092592649112E-3</v>
      </c>
    </row>
    <row r="26" spans="1:7" x14ac:dyDescent="0.2">
      <c r="A26" s="2">
        <v>13</v>
      </c>
      <c r="B26">
        <v>200</v>
      </c>
      <c r="C26" t="s">
        <v>835</v>
      </c>
      <c r="D26" t="s">
        <v>409</v>
      </c>
      <c r="E26" s="6">
        <v>5.6412037037195228E-4</v>
      </c>
      <c r="F26" s="6">
        <v>1.4682870370411544E-3</v>
      </c>
      <c r="G26" s="6">
        <v>2.0324074074131067E-3</v>
      </c>
    </row>
    <row r="27" spans="1:7" x14ac:dyDescent="0.2">
      <c r="A27" s="2">
        <v>13</v>
      </c>
      <c r="B27">
        <v>49</v>
      </c>
      <c r="C27" t="s">
        <v>580</v>
      </c>
      <c r="D27" t="s">
        <v>162</v>
      </c>
      <c r="E27" s="6">
        <v>5.9953703703871826E-4</v>
      </c>
      <c r="F27" s="6">
        <v>1.5037037037079204E-3</v>
      </c>
      <c r="G27" s="6">
        <v>2.1032407407466387E-3</v>
      </c>
    </row>
    <row r="28" spans="1:7" x14ac:dyDescent="0.2">
      <c r="A28" s="2">
        <v>14</v>
      </c>
      <c r="B28">
        <v>36</v>
      </c>
      <c r="C28" t="s">
        <v>464</v>
      </c>
      <c r="D28" t="s">
        <v>409</v>
      </c>
      <c r="E28" s="6">
        <v>5.7835648148310331E-4</v>
      </c>
      <c r="F28" s="6">
        <v>1.5311342592635529E-3</v>
      </c>
      <c r="G28" s="6">
        <v>2.1094907407466562E-3</v>
      </c>
    </row>
    <row r="29" spans="1:7" x14ac:dyDescent="0.2">
      <c r="A29" s="2">
        <v>14</v>
      </c>
      <c r="B29">
        <v>194</v>
      </c>
      <c r="C29" t="s">
        <v>834</v>
      </c>
      <c r="D29" t="s">
        <v>166</v>
      </c>
      <c r="E29" s="6">
        <v>5.824074074090406E-4</v>
      </c>
      <c r="F29" s="6">
        <v>1.4932870370412245E-3</v>
      </c>
      <c r="G29" s="6">
        <v>2.0756944444502651E-3</v>
      </c>
    </row>
    <row r="30" spans="1:7" x14ac:dyDescent="0.2">
      <c r="A30" s="2">
        <v>15</v>
      </c>
      <c r="B30">
        <v>51</v>
      </c>
      <c r="C30" t="s">
        <v>584</v>
      </c>
      <c r="D30" t="s">
        <v>929</v>
      </c>
      <c r="E30" s="6">
        <v>6.3125000000177015E-4</v>
      </c>
      <c r="F30" s="6">
        <v>1.5031250000042151E-3</v>
      </c>
      <c r="G30" s="6">
        <v>2.1343750000059852E-3</v>
      </c>
    </row>
    <row r="31" spans="1:7" x14ac:dyDescent="0.2">
      <c r="A31" s="2">
        <v>15</v>
      </c>
      <c r="B31">
        <v>195</v>
      </c>
      <c r="C31" t="s">
        <v>629</v>
      </c>
      <c r="D31" t="s">
        <v>32</v>
      </c>
      <c r="E31" s="6">
        <v>5.5520833333489025E-4</v>
      </c>
      <c r="F31" s="6">
        <v>1.522453703707973E-3</v>
      </c>
      <c r="G31" s="6">
        <v>2.0776620370428632E-3</v>
      </c>
    </row>
    <row r="32" spans="1:7" x14ac:dyDescent="0.2">
      <c r="A32" s="2">
        <v>16</v>
      </c>
      <c r="B32">
        <v>225</v>
      </c>
      <c r="C32" t="s">
        <v>848</v>
      </c>
      <c r="D32" t="s">
        <v>409</v>
      </c>
      <c r="E32" s="6">
        <v>5.9942129629797719E-4</v>
      </c>
      <c r="F32" s="6">
        <v>1.5452546296339628E-3</v>
      </c>
      <c r="G32" s="6">
        <v>2.14467592593194E-3</v>
      </c>
    </row>
    <row r="33" spans="1:7" x14ac:dyDescent="0.2">
      <c r="A33" s="2">
        <v>16</v>
      </c>
      <c r="B33">
        <v>72</v>
      </c>
      <c r="C33" t="s">
        <v>48</v>
      </c>
      <c r="D33" t="s">
        <v>420</v>
      </c>
      <c r="E33" s="6">
        <v>6.0405092592761981E-4</v>
      </c>
      <c r="F33" s="6">
        <v>1.5383101851894989E-3</v>
      </c>
      <c r="G33" s="6">
        <v>2.1423611111171187E-3</v>
      </c>
    </row>
    <row r="34" spans="1:7" x14ac:dyDescent="0.2">
      <c r="A34" s="2">
        <v>17</v>
      </c>
      <c r="B34">
        <v>58</v>
      </c>
      <c r="C34" t="s">
        <v>583</v>
      </c>
      <c r="D34" t="s">
        <v>162</v>
      </c>
      <c r="E34" s="6">
        <v>6.1678240740913699E-4</v>
      </c>
      <c r="F34" s="6">
        <v>1.5292824074116958E-3</v>
      </c>
      <c r="G34" s="6">
        <v>2.1460648148208328E-3</v>
      </c>
    </row>
    <row r="35" spans="1:7" x14ac:dyDescent="0.2">
      <c r="A35" s="2">
        <v>17</v>
      </c>
      <c r="B35">
        <v>201</v>
      </c>
      <c r="C35" t="s">
        <v>620</v>
      </c>
      <c r="D35" t="s">
        <v>420</v>
      </c>
      <c r="E35" s="6">
        <v>5.6412037037195228E-4</v>
      </c>
      <c r="F35" s="6">
        <v>1.5935185185229871E-3</v>
      </c>
      <c r="G35" s="6">
        <v>2.1576388888949393E-3</v>
      </c>
    </row>
    <row r="36" spans="1:7" x14ac:dyDescent="0.2">
      <c r="A36" s="2">
        <v>18</v>
      </c>
      <c r="B36">
        <v>45</v>
      </c>
      <c r="C36" t="s">
        <v>498</v>
      </c>
      <c r="D36" t="s">
        <v>406</v>
      </c>
      <c r="E36" s="6">
        <v>5.9548611111278097E-4</v>
      </c>
      <c r="F36" s="6">
        <v>1.5555555555599176E-3</v>
      </c>
      <c r="G36" s="6">
        <v>2.1510416666726986E-3</v>
      </c>
    </row>
    <row r="37" spans="1:7" x14ac:dyDescent="0.2">
      <c r="A37" s="2">
        <v>18</v>
      </c>
      <c r="B37">
        <v>193</v>
      </c>
      <c r="C37" t="s">
        <v>661</v>
      </c>
      <c r="D37" t="s">
        <v>309</v>
      </c>
      <c r="E37" s="6">
        <v>5.4849537037190846E-4</v>
      </c>
      <c r="F37" s="6">
        <v>1.6106481481526647E-3</v>
      </c>
      <c r="G37" s="6">
        <v>2.1591435185245732E-3</v>
      </c>
    </row>
    <row r="38" spans="1:7" x14ac:dyDescent="0.2">
      <c r="A38" s="2">
        <v>19</v>
      </c>
      <c r="B38">
        <v>47</v>
      </c>
      <c r="C38" t="s">
        <v>445</v>
      </c>
      <c r="D38" t="s">
        <v>406</v>
      </c>
      <c r="E38" s="6">
        <v>6.467592592610729E-4</v>
      </c>
      <c r="F38" s="6">
        <v>1.5376157407450525E-3</v>
      </c>
      <c r="G38" s="6">
        <v>2.1843750000061254E-3</v>
      </c>
    </row>
    <row r="39" spans="1:7" x14ac:dyDescent="0.2">
      <c r="A39" s="2">
        <v>19</v>
      </c>
      <c r="B39">
        <v>215</v>
      </c>
      <c r="C39" t="s">
        <v>841</v>
      </c>
      <c r="D39" t="s">
        <v>409</v>
      </c>
      <c r="E39" s="6">
        <v>5.7974537037199609E-4</v>
      </c>
      <c r="F39" s="6">
        <v>1.5910879629674247E-3</v>
      </c>
      <c r="G39" s="6">
        <v>2.1708333333394208E-3</v>
      </c>
    </row>
    <row r="40" spans="1:7" x14ac:dyDescent="0.2">
      <c r="A40" s="2">
        <v>20</v>
      </c>
      <c r="B40">
        <v>221</v>
      </c>
      <c r="C40" t="s">
        <v>845</v>
      </c>
      <c r="D40" t="s">
        <v>486</v>
      </c>
      <c r="E40" s="6">
        <v>5.8819444444609386E-4</v>
      </c>
      <c r="F40" s="6">
        <v>1.6189814814860214E-3</v>
      </c>
      <c r="G40" s="6">
        <v>2.2071759259321153E-3</v>
      </c>
    </row>
    <row r="41" spans="1:7" x14ac:dyDescent="0.2">
      <c r="A41" s="2">
        <v>20</v>
      </c>
      <c r="B41">
        <v>57</v>
      </c>
      <c r="C41" t="s">
        <v>462</v>
      </c>
      <c r="D41" t="s">
        <v>165</v>
      </c>
      <c r="E41" s="6">
        <v>6.0347222222391448E-4</v>
      </c>
      <c r="F41" s="6">
        <v>1.5964120370415137E-3</v>
      </c>
      <c r="G41" s="6">
        <v>2.1998842592654282E-3</v>
      </c>
    </row>
    <row r="42" spans="1:7" x14ac:dyDescent="0.2">
      <c r="A42" s="2">
        <v>21</v>
      </c>
      <c r="B42">
        <v>211</v>
      </c>
      <c r="C42" t="s">
        <v>837</v>
      </c>
      <c r="D42" t="s">
        <v>405</v>
      </c>
      <c r="E42" s="6">
        <v>5.5000000000154231E-4</v>
      </c>
      <c r="F42" s="6">
        <v>1.6618055555602156E-3</v>
      </c>
      <c r="G42" s="6">
        <v>2.2118055555617579E-3</v>
      </c>
    </row>
    <row r="43" spans="1:7" x14ac:dyDescent="0.2">
      <c r="A43" s="2">
        <v>21</v>
      </c>
      <c r="B43">
        <v>56</v>
      </c>
      <c r="C43" t="s">
        <v>587</v>
      </c>
      <c r="D43" t="s">
        <v>424</v>
      </c>
      <c r="E43" s="6">
        <v>6.2511574074249369E-4</v>
      </c>
      <c r="F43" s="6">
        <v>1.6143518518563788E-3</v>
      </c>
      <c r="G43" s="6">
        <v>2.2394675925988725E-3</v>
      </c>
    </row>
    <row r="44" spans="1:7" x14ac:dyDescent="0.2">
      <c r="A44" s="2">
        <v>22</v>
      </c>
      <c r="B44">
        <v>35</v>
      </c>
      <c r="C44" t="s">
        <v>630</v>
      </c>
      <c r="D44" t="s">
        <v>423</v>
      </c>
      <c r="E44" s="6">
        <v>6.2361111111285984E-4</v>
      </c>
      <c r="F44" s="6">
        <v>1.6202546296341731E-3</v>
      </c>
      <c r="G44" s="6">
        <v>2.243865740747033E-3</v>
      </c>
    </row>
    <row r="45" spans="1:7" x14ac:dyDescent="0.2">
      <c r="A45" s="2">
        <v>22</v>
      </c>
      <c r="B45">
        <v>199</v>
      </c>
      <c r="C45" t="s">
        <v>631</v>
      </c>
      <c r="D45" t="s">
        <v>309</v>
      </c>
      <c r="E45" s="6">
        <v>6.0312500000169128E-4</v>
      </c>
      <c r="F45" s="6">
        <v>1.6094907407452541E-3</v>
      </c>
      <c r="G45" s="6">
        <v>2.2126157407469454E-3</v>
      </c>
    </row>
    <row r="46" spans="1:7" x14ac:dyDescent="0.2">
      <c r="A46" s="2">
        <v>23</v>
      </c>
      <c r="B46">
        <v>196</v>
      </c>
      <c r="C46" t="s">
        <v>632</v>
      </c>
      <c r="D46" t="s">
        <v>405</v>
      </c>
      <c r="E46" s="6">
        <v>6.2187500000174386E-4</v>
      </c>
      <c r="F46" s="6">
        <v>1.6003472222267099E-3</v>
      </c>
      <c r="G46" s="6">
        <v>2.2222222222284538E-3</v>
      </c>
    </row>
    <row r="47" spans="1:7" x14ac:dyDescent="0.2">
      <c r="A47" s="2">
        <v>23</v>
      </c>
      <c r="B47">
        <v>105</v>
      </c>
      <c r="C47" t="s">
        <v>820</v>
      </c>
      <c r="D47" t="s">
        <v>420</v>
      </c>
      <c r="E47" s="6">
        <v>6.6307870370556311E-4</v>
      </c>
      <c r="F47" s="6">
        <v>1.5946759259303977E-3</v>
      </c>
      <c r="G47" s="6">
        <v>2.2577546296359608E-3</v>
      </c>
    </row>
    <row r="48" spans="1:7" x14ac:dyDescent="0.2">
      <c r="A48" s="2">
        <v>24</v>
      </c>
      <c r="B48">
        <v>202</v>
      </c>
      <c r="C48" t="s">
        <v>617</v>
      </c>
      <c r="D48" t="s">
        <v>210</v>
      </c>
      <c r="E48" s="6">
        <v>5.9224537037203115E-4</v>
      </c>
      <c r="F48" s="6">
        <v>1.6390046296342257E-3</v>
      </c>
      <c r="G48" s="6">
        <v>2.2312500000062569E-3</v>
      </c>
    </row>
    <row r="49" spans="1:7" x14ac:dyDescent="0.2">
      <c r="A49" s="2">
        <v>24</v>
      </c>
      <c r="B49">
        <v>59</v>
      </c>
      <c r="C49" t="s">
        <v>582</v>
      </c>
      <c r="D49" t="s">
        <v>166</v>
      </c>
      <c r="E49" s="6">
        <v>6.240740740758241E-4</v>
      </c>
      <c r="F49" s="6">
        <v>1.651967592597225E-3</v>
      </c>
      <c r="G49" s="6">
        <v>2.2760416666730491E-3</v>
      </c>
    </row>
    <row r="50" spans="1:7" x14ac:dyDescent="0.2">
      <c r="A50" s="2">
        <v>25</v>
      </c>
      <c r="B50">
        <v>216</v>
      </c>
      <c r="C50" t="s">
        <v>842</v>
      </c>
      <c r="D50" t="s">
        <v>405</v>
      </c>
      <c r="E50" s="6">
        <v>5.7476851852013029E-4</v>
      </c>
      <c r="F50" s="6">
        <v>1.6832175925973127E-3</v>
      </c>
      <c r="G50" s="6">
        <v>2.257986111117443E-3</v>
      </c>
    </row>
    <row r="51" spans="1:7" x14ac:dyDescent="0.2">
      <c r="A51" s="2">
        <v>25</v>
      </c>
      <c r="B51">
        <v>70</v>
      </c>
      <c r="C51" t="s">
        <v>53</v>
      </c>
      <c r="D51" t="s">
        <v>167</v>
      </c>
      <c r="E51" s="6">
        <v>6.5740740740925091E-4</v>
      </c>
      <c r="F51" s="6">
        <v>1.6278935185230835E-3</v>
      </c>
      <c r="G51" s="6">
        <v>2.2853009259323344E-3</v>
      </c>
    </row>
    <row r="52" spans="1:7" x14ac:dyDescent="0.2">
      <c r="A52" s="2">
        <v>26</v>
      </c>
      <c r="B52">
        <v>121</v>
      </c>
      <c r="C52" t="s">
        <v>828</v>
      </c>
      <c r="D52" t="s">
        <v>405</v>
      </c>
      <c r="E52" s="6">
        <v>6.4050925926105538E-4</v>
      </c>
      <c r="F52" s="6">
        <v>1.646527777782395E-3</v>
      </c>
      <c r="G52" s="6">
        <v>2.2870370370434503E-3</v>
      </c>
    </row>
    <row r="53" spans="1:7" x14ac:dyDescent="0.2">
      <c r="A53" s="2">
        <v>26</v>
      </c>
      <c r="B53">
        <v>210</v>
      </c>
      <c r="C53" t="s">
        <v>469</v>
      </c>
      <c r="D53" t="s">
        <v>162</v>
      </c>
      <c r="E53" s="6">
        <v>5.5046296296450657E-4</v>
      </c>
      <c r="F53" s="6">
        <v>1.7133101851899897E-3</v>
      </c>
      <c r="G53" s="6">
        <v>2.2637731481544962E-3</v>
      </c>
    </row>
    <row r="54" spans="1:7" x14ac:dyDescent="0.2">
      <c r="A54" s="2">
        <v>27</v>
      </c>
      <c r="B54">
        <v>61</v>
      </c>
      <c r="C54" t="s">
        <v>589</v>
      </c>
      <c r="D54" t="s">
        <v>417</v>
      </c>
      <c r="E54" s="6">
        <v>6.6932870370558064E-4</v>
      </c>
      <c r="F54" s="6">
        <v>1.6333333333379135E-3</v>
      </c>
      <c r="G54" s="6">
        <v>2.3026620370434942E-3</v>
      </c>
    </row>
    <row r="55" spans="1:7" x14ac:dyDescent="0.2">
      <c r="A55" s="2">
        <v>27</v>
      </c>
      <c r="B55">
        <v>206</v>
      </c>
      <c r="C55" t="s">
        <v>624</v>
      </c>
      <c r="D55" t="s">
        <v>210</v>
      </c>
      <c r="E55" s="6">
        <v>5.9108796296462049E-4</v>
      </c>
      <c r="F55" s="6">
        <v>1.6894675925973302E-3</v>
      </c>
      <c r="G55" s="6">
        <v>2.2805555555619507E-3</v>
      </c>
    </row>
    <row r="56" spans="1:7" x14ac:dyDescent="0.2">
      <c r="A56" s="2">
        <v>28</v>
      </c>
      <c r="B56">
        <v>188</v>
      </c>
      <c r="C56" t="s">
        <v>833</v>
      </c>
      <c r="D56" t="s">
        <v>417</v>
      </c>
      <c r="E56" s="6">
        <v>7.9548611111334181E-4</v>
      </c>
      <c r="F56" s="6">
        <v>1.5040509259301436E-3</v>
      </c>
      <c r="G56" s="6">
        <v>2.2995370370434854E-3</v>
      </c>
    </row>
    <row r="57" spans="1:7" x14ac:dyDescent="0.2">
      <c r="A57" s="2">
        <v>28</v>
      </c>
      <c r="B57">
        <v>68</v>
      </c>
      <c r="C57" t="s">
        <v>588</v>
      </c>
      <c r="D57" t="s">
        <v>424</v>
      </c>
      <c r="E57" s="6">
        <v>6.3611111111289489E-4</v>
      </c>
      <c r="F57" s="6">
        <v>1.6755787037084024E-3</v>
      </c>
      <c r="G57" s="6">
        <v>2.3116898148212973E-3</v>
      </c>
    </row>
    <row r="58" spans="1:7" x14ac:dyDescent="0.2">
      <c r="A58" s="2">
        <v>29</v>
      </c>
      <c r="B58">
        <v>74</v>
      </c>
      <c r="C58" t="s">
        <v>502</v>
      </c>
      <c r="D58" t="s">
        <v>169</v>
      </c>
      <c r="E58" s="6">
        <v>6.1365740740912823E-4</v>
      </c>
      <c r="F58" s="6">
        <v>1.7101851851899809E-3</v>
      </c>
      <c r="G58" s="6">
        <v>2.3238425925991091E-3</v>
      </c>
    </row>
    <row r="59" spans="1:7" x14ac:dyDescent="0.2">
      <c r="A59" s="2">
        <v>29</v>
      </c>
      <c r="B59">
        <v>237</v>
      </c>
      <c r="C59" t="s">
        <v>856</v>
      </c>
      <c r="D59" t="s">
        <v>933</v>
      </c>
      <c r="E59" s="6">
        <v>6.1747685185358338E-4</v>
      </c>
      <c r="F59" s="6">
        <v>1.6899305555602945E-3</v>
      </c>
      <c r="G59" s="6">
        <v>2.3074074074138778E-3</v>
      </c>
    </row>
    <row r="60" spans="1:7" x14ac:dyDescent="0.2">
      <c r="A60" s="2">
        <v>30</v>
      </c>
      <c r="B60">
        <v>198</v>
      </c>
      <c r="C60" t="s">
        <v>524</v>
      </c>
      <c r="D60" t="s">
        <v>417</v>
      </c>
      <c r="E60" s="6">
        <v>6.3379629629807359E-4</v>
      </c>
      <c r="F60" s="6">
        <v>1.6751157407454381E-3</v>
      </c>
      <c r="G60" s="6">
        <v>2.3089120370435117E-3</v>
      </c>
    </row>
    <row r="61" spans="1:7" x14ac:dyDescent="0.2">
      <c r="A61" s="2">
        <v>30</v>
      </c>
      <c r="B61">
        <v>65</v>
      </c>
      <c r="C61" t="s">
        <v>590</v>
      </c>
      <c r="D61" t="s">
        <v>486</v>
      </c>
      <c r="E61" s="6">
        <v>6.5358796296479576E-4</v>
      </c>
      <c r="F61" s="6">
        <v>1.6798611111158218E-3</v>
      </c>
      <c r="G61" s="6">
        <v>2.3334490740806175E-3</v>
      </c>
    </row>
    <row r="62" spans="1:7" x14ac:dyDescent="0.2">
      <c r="A62" s="2">
        <v>31</v>
      </c>
      <c r="B62">
        <v>204</v>
      </c>
      <c r="C62" t="s">
        <v>618</v>
      </c>
      <c r="D62" t="s">
        <v>210</v>
      </c>
      <c r="E62" s="6">
        <v>5.9236111111277221E-4</v>
      </c>
      <c r="F62" s="6">
        <v>1.7175925925974091E-3</v>
      </c>
      <c r="G62" s="6">
        <v>2.3099537037101813E-3</v>
      </c>
    </row>
    <row r="63" spans="1:7" x14ac:dyDescent="0.2">
      <c r="A63" s="2">
        <v>31</v>
      </c>
      <c r="B63">
        <v>53</v>
      </c>
      <c r="C63" t="s">
        <v>586</v>
      </c>
      <c r="D63" t="s">
        <v>164</v>
      </c>
      <c r="E63" s="6">
        <v>6.4189814814994816E-4</v>
      </c>
      <c r="F63" s="6">
        <v>1.6993055555603208E-3</v>
      </c>
      <c r="G63" s="6">
        <v>2.3412037037102689E-3</v>
      </c>
    </row>
    <row r="64" spans="1:7" x14ac:dyDescent="0.2">
      <c r="A64" s="2">
        <v>32</v>
      </c>
      <c r="B64">
        <v>207</v>
      </c>
      <c r="C64" t="s">
        <v>625</v>
      </c>
      <c r="D64" t="s">
        <v>421</v>
      </c>
      <c r="E64" s="6">
        <v>6.7476851852041071E-4</v>
      </c>
      <c r="F64" s="6">
        <v>1.6670138888935635E-3</v>
      </c>
      <c r="G64" s="6">
        <v>2.3417824074139742E-3</v>
      </c>
    </row>
    <row r="65" spans="1:7" x14ac:dyDescent="0.2">
      <c r="A65" s="2">
        <v>32</v>
      </c>
      <c r="B65">
        <v>54</v>
      </c>
      <c r="C65" t="s">
        <v>585</v>
      </c>
      <c r="D65" t="s">
        <v>166</v>
      </c>
      <c r="E65" s="6">
        <v>6.3773148148326981E-4</v>
      </c>
      <c r="F65" s="6">
        <v>1.7237268518566855E-3</v>
      </c>
      <c r="G65" s="6">
        <v>2.3614583333399553E-3</v>
      </c>
    </row>
    <row r="66" spans="1:7" x14ac:dyDescent="0.2">
      <c r="A66" s="2">
        <v>33</v>
      </c>
      <c r="B66">
        <v>73</v>
      </c>
      <c r="C66" t="s">
        <v>594</v>
      </c>
      <c r="D66" t="s">
        <v>423</v>
      </c>
      <c r="E66" s="6">
        <v>6.3865740740919833E-4</v>
      </c>
      <c r="F66" s="6">
        <v>1.7260416666715068E-3</v>
      </c>
      <c r="G66" s="6">
        <v>2.3646990740807052E-3</v>
      </c>
    </row>
    <row r="67" spans="1:7" x14ac:dyDescent="0.2">
      <c r="A67" s="2">
        <v>33</v>
      </c>
      <c r="B67">
        <v>223</v>
      </c>
      <c r="C67" t="s">
        <v>846</v>
      </c>
      <c r="D67" t="s">
        <v>32</v>
      </c>
      <c r="E67" s="6">
        <v>6.2129629629803854E-4</v>
      </c>
      <c r="F67" s="6">
        <v>1.7246527777826141E-3</v>
      </c>
      <c r="G67" s="6">
        <v>2.3459490740806526E-3</v>
      </c>
    </row>
    <row r="68" spans="1:7" x14ac:dyDescent="0.2">
      <c r="A68" s="2">
        <v>34</v>
      </c>
      <c r="B68">
        <v>66</v>
      </c>
      <c r="C68" t="s">
        <v>591</v>
      </c>
      <c r="D68" t="s">
        <v>409</v>
      </c>
      <c r="E68" s="6">
        <v>6.6122685185370607E-4</v>
      </c>
      <c r="F68" s="6">
        <v>1.7041666666714455E-3</v>
      </c>
      <c r="G68" s="6">
        <v>2.3653935185251516E-3</v>
      </c>
    </row>
    <row r="69" spans="1:7" x14ac:dyDescent="0.2">
      <c r="A69" s="2">
        <v>34</v>
      </c>
      <c r="B69">
        <v>189</v>
      </c>
      <c r="C69" t="s">
        <v>615</v>
      </c>
      <c r="D69" t="s">
        <v>165</v>
      </c>
      <c r="E69" s="6">
        <v>5.5601851852007771E-4</v>
      </c>
      <c r="F69" s="6">
        <v>1.8063657407458062E-3</v>
      </c>
      <c r="G69" s="6">
        <v>2.3623842592658839E-3</v>
      </c>
    </row>
    <row r="70" spans="1:7" x14ac:dyDescent="0.2">
      <c r="A70" s="2">
        <v>35</v>
      </c>
      <c r="B70">
        <v>228</v>
      </c>
      <c r="C70" t="s">
        <v>851</v>
      </c>
      <c r="D70" t="s">
        <v>162</v>
      </c>
      <c r="E70" s="6">
        <v>6.7800925926116053E-4</v>
      </c>
      <c r="F70" s="6">
        <v>1.7145833333381414E-3</v>
      </c>
      <c r="G70" s="6">
        <v>2.3925925925993019E-3</v>
      </c>
    </row>
    <row r="71" spans="1:7" x14ac:dyDescent="0.2">
      <c r="A71" s="2">
        <v>35</v>
      </c>
      <c r="B71">
        <v>115</v>
      </c>
      <c r="C71" t="s">
        <v>609</v>
      </c>
      <c r="D71" t="s">
        <v>162</v>
      </c>
      <c r="E71" s="6">
        <v>6.2430555555730623E-4</v>
      </c>
      <c r="F71" s="6">
        <v>1.7703703703753348E-3</v>
      </c>
      <c r="G71" s="6">
        <v>2.3946759259326411E-3</v>
      </c>
    </row>
    <row r="72" spans="1:7" x14ac:dyDescent="0.2">
      <c r="A72" s="2">
        <v>36</v>
      </c>
      <c r="B72">
        <v>108</v>
      </c>
      <c r="C72" t="s">
        <v>821</v>
      </c>
      <c r="D72" t="s">
        <v>423</v>
      </c>
      <c r="E72" s="6">
        <v>6.6122685185370607E-4</v>
      </c>
      <c r="F72" s="6">
        <v>1.7381944444493187E-3</v>
      </c>
      <c r="G72" s="6">
        <v>2.3994212963030248E-3</v>
      </c>
    </row>
    <row r="73" spans="1:7" x14ac:dyDescent="0.2">
      <c r="A73" s="2">
        <v>36</v>
      </c>
      <c r="B73">
        <v>190</v>
      </c>
      <c r="C73" t="s">
        <v>622</v>
      </c>
      <c r="D73" t="s">
        <v>160</v>
      </c>
      <c r="E73" s="6">
        <v>7.0231481481678425E-4</v>
      </c>
      <c r="F73" s="6">
        <v>1.7034722222269991E-3</v>
      </c>
      <c r="G73" s="6">
        <v>2.4057870370437833E-3</v>
      </c>
    </row>
    <row r="74" spans="1:7" x14ac:dyDescent="0.2">
      <c r="A74" s="2">
        <v>37</v>
      </c>
      <c r="B74">
        <v>75</v>
      </c>
      <c r="C74" t="s">
        <v>592</v>
      </c>
      <c r="D74" t="s">
        <v>405</v>
      </c>
      <c r="E74" s="6">
        <v>6.7361111111300005E-4</v>
      </c>
      <c r="F74" s="6">
        <v>1.7329861111159708E-3</v>
      </c>
      <c r="G74" s="6">
        <v>2.4065972222289708E-3</v>
      </c>
    </row>
    <row r="75" spans="1:7" x14ac:dyDescent="0.2">
      <c r="A75" s="2">
        <v>37</v>
      </c>
      <c r="B75">
        <v>208</v>
      </c>
      <c r="C75" t="s">
        <v>480</v>
      </c>
      <c r="D75" t="s">
        <v>211</v>
      </c>
      <c r="E75" s="6">
        <v>6.3368055555733252E-4</v>
      </c>
      <c r="F75" s="6">
        <v>1.8225694444495553E-3</v>
      </c>
      <c r="G75" s="6">
        <v>2.4562500000068878E-3</v>
      </c>
    </row>
    <row r="76" spans="1:7" x14ac:dyDescent="0.2">
      <c r="A76" s="2">
        <v>38</v>
      </c>
      <c r="B76">
        <v>175</v>
      </c>
      <c r="C76" t="s">
        <v>51</v>
      </c>
      <c r="D76" t="s">
        <v>167</v>
      </c>
      <c r="E76" s="6">
        <v>5.8715277777942427E-4</v>
      </c>
      <c r="F76" s="6">
        <v>1.8917824074127123E-3</v>
      </c>
      <c r="G76" s="6">
        <v>2.4789351851921366E-3</v>
      </c>
    </row>
    <row r="77" spans="1:7" x14ac:dyDescent="0.2">
      <c r="A77" s="2">
        <v>38</v>
      </c>
      <c r="B77">
        <v>48</v>
      </c>
      <c r="C77" t="s">
        <v>453</v>
      </c>
      <c r="D77" t="s">
        <v>422</v>
      </c>
      <c r="E77" s="6">
        <v>7.061342592612394E-4</v>
      </c>
      <c r="F77" s="6">
        <v>1.7167824074122216E-3</v>
      </c>
      <c r="G77" s="6">
        <v>2.422916666673461E-3</v>
      </c>
    </row>
    <row r="78" spans="1:7" x14ac:dyDescent="0.2">
      <c r="A78" s="2">
        <v>39</v>
      </c>
      <c r="B78">
        <v>184</v>
      </c>
      <c r="C78" t="s">
        <v>634</v>
      </c>
      <c r="D78" t="s">
        <v>309</v>
      </c>
      <c r="E78" s="6">
        <v>5.6574074074232719E-4</v>
      </c>
      <c r="F78" s="6">
        <v>1.9180555555609342E-3</v>
      </c>
      <c r="G78" s="6">
        <v>2.4837962963032614E-3</v>
      </c>
    </row>
    <row r="79" spans="1:7" x14ac:dyDescent="0.2">
      <c r="A79" s="2">
        <v>39</v>
      </c>
      <c r="B79">
        <v>43</v>
      </c>
      <c r="C79" t="s">
        <v>50</v>
      </c>
      <c r="D79" t="s">
        <v>167</v>
      </c>
      <c r="E79" s="6">
        <v>6.4270833333513562E-4</v>
      </c>
      <c r="F79" s="6">
        <v>1.7956018518568871E-3</v>
      </c>
      <c r="G79" s="6">
        <v>2.4383101851920227E-3</v>
      </c>
    </row>
    <row r="80" spans="1:7" x14ac:dyDescent="0.2">
      <c r="A80" s="2">
        <v>40</v>
      </c>
      <c r="B80">
        <v>226</v>
      </c>
      <c r="C80" t="s">
        <v>849</v>
      </c>
      <c r="D80" t="s">
        <v>421</v>
      </c>
      <c r="E80" s="6">
        <v>6.9155092592786517E-4</v>
      </c>
      <c r="F80" s="6">
        <v>1.8657407407459727E-3</v>
      </c>
      <c r="G80" s="6">
        <v>2.5572916666738378E-3</v>
      </c>
    </row>
    <row r="81" spans="1:7" x14ac:dyDescent="0.2">
      <c r="A81" s="2">
        <v>40</v>
      </c>
      <c r="B81">
        <v>52</v>
      </c>
      <c r="C81" t="s">
        <v>501</v>
      </c>
      <c r="D81" t="s">
        <v>165</v>
      </c>
      <c r="E81" s="6">
        <v>6.1979166666840469E-4</v>
      </c>
      <c r="F81" s="6">
        <v>1.8217592592643678E-3</v>
      </c>
      <c r="G81" s="6">
        <v>2.4415509259327725E-3</v>
      </c>
    </row>
    <row r="82" spans="1:7" x14ac:dyDescent="0.2">
      <c r="A82" s="2">
        <v>41</v>
      </c>
      <c r="B82">
        <v>83</v>
      </c>
      <c r="C82" t="s">
        <v>595</v>
      </c>
      <c r="D82" t="s">
        <v>486</v>
      </c>
      <c r="E82" s="6">
        <v>6.4780092592774249E-4</v>
      </c>
      <c r="F82" s="6">
        <v>1.8004629629680118E-3</v>
      </c>
      <c r="G82" s="6">
        <v>2.4482638888957543E-3</v>
      </c>
    </row>
    <row r="83" spans="1:7" x14ac:dyDescent="0.2">
      <c r="A83" s="2">
        <v>41</v>
      </c>
      <c r="B83">
        <v>205</v>
      </c>
      <c r="C83" t="s">
        <v>621</v>
      </c>
      <c r="D83" t="s">
        <v>420</v>
      </c>
      <c r="E83" s="6">
        <v>6.6307870370556311E-4</v>
      </c>
      <c r="F83" s="6">
        <v>1.9421296296350758E-3</v>
      </c>
      <c r="G83" s="6">
        <v>2.6052083333406389E-3</v>
      </c>
    </row>
    <row r="84" spans="1:7" x14ac:dyDescent="0.2">
      <c r="A84" s="2">
        <v>42</v>
      </c>
      <c r="B84">
        <v>78</v>
      </c>
      <c r="C84" t="s">
        <v>438</v>
      </c>
      <c r="D84" t="s">
        <v>486</v>
      </c>
      <c r="E84" s="6">
        <v>6.5081018518701019E-4</v>
      </c>
      <c r="F84" s="6">
        <v>1.8141203703754575E-3</v>
      </c>
      <c r="G84" s="6">
        <v>2.4649305555624677E-3</v>
      </c>
    </row>
    <row r="85" spans="1:7" x14ac:dyDescent="0.2">
      <c r="A85" s="2">
        <v>42</v>
      </c>
      <c r="B85">
        <v>203</v>
      </c>
      <c r="C85" t="s">
        <v>633</v>
      </c>
      <c r="D85" t="s">
        <v>486</v>
      </c>
      <c r="E85" s="6">
        <v>7.2685185185389009E-4</v>
      </c>
      <c r="F85" s="6">
        <v>1.9258101851905855E-3</v>
      </c>
      <c r="G85" s="6">
        <v>2.6526620370444756E-3</v>
      </c>
    </row>
    <row r="86" spans="1:7" x14ac:dyDescent="0.2">
      <c r="A86" s="2">
        <v>43</v>
      </c>
      <c r="B86">
        <v>229</v>
      </c>
      <c r="C86" t="s">
        <v>628</v>
      </c>
      <c r="D86" t="s">
        <v>160</v>
      </c>
      <c r="E86" s="6">
        <v>7.4641203703913013E-4</v>
      </c>
      <c r="F86" s="6">
        <v>1.9422453703758168E-3</v>
      </c>
      <c r="G86" s="6">
        <v>2.6886574074149469E-3</v>
      </c>
    </row>
    <row r="87" spans="1:7" x14ac:dyDescent="0.2">
      <c r="A87" s="2">
        <v>43</v>
      </c>
      <c r="B87">
        <v>119</v>
      </c>
      <c r="C87" t="s">
        <v>827</v>
      </c>
      <c r="D87" t="s">
        <v>924</v>
      </c>
      <c r="E87" s="6">
        <v>6.7615740740930349E-4</v>
      </c>
      <c r="F87" s="6">
        <v>1.7891203703753874E-3</v>
      </c>
      <c r="G87" s="6">
        <v>2.4652777777846909E-3</v>
      </c>
    </row>
    <row r="88" spans="1:7" x14ac:dyDescent="0.2">
      <c r="A88" s="2">
        <v>44</v>
      </c>
      <c r="B88">
        <v>97</v>
      </c>
      <c r="C88" t="s">
        <v>816</v>
      </c>
      <c r="D88" t="s">
        <v>933</v>
      </c>
      <c r="E88" s="6">
        <v>6.2893518518694885E-4</v>
      </c>
      <c r="F88" s="6">
        <v>1.852199074079268E-3</v>
      </c>
      <c r="G88" s="6">
        <v>2.4811342592662169E-3</v>
      </c>
    </row>
    <row r="89" spans="1:7" x14ac:dyDescent="0.2">
      <c r="A89" s="2">
        <v>44</v>
      </c>
      <c r="B89">
        <v>217</v>
      </c>
      <c r="C89" t="s">
        <v>843</v>
      </c>
      <c r="D89" t="s">
        <v>422</v>
      </c>
      <c r="E89" s="6">
        <v>6.5462962963146534E-4</v>
      </c>
      <c r="F89" s="6">
        <v>2.1179398148207539E-3</v>
      </c>
      <c r="G89" s="6">
        <v>2.7725694444522193E-3</v>
      </c>
    </row>
    <row r="90" spans="1:7" x14ac:dyDescent="0.2">
      <c r="A90" s="2">
        <v>45</v>
      </c>
      <c r="B90">
        <v>234</v>
      </c>
      <c r="C90" t="s">
        <v>854</v>
      </c>
      <c r="D90" t="s">
        <v>405</v>
      </c>
      <c r="E90" s="6">
        <v>8.3217592592825951E-4</v>
      </c>
      <c r="F90" s="6">
        <v>1.9819444444500022E-3</v>
      </c>
      <c r="G90" s="6">
        <v>2.8141203703782617E-3</v>
      </c>
    </row>
    <row r="91" spans="1:7" x14ac:dyDescent="0.2">
      <c r="A91" s="2">
        <v>45</v>
      </c>
      <c r="B91">
        <v>89</v>
      </c>
      <c r="C91" t="s">
        <v>811</v>
      </c>
      <c r="D91" t="s">
        <v>933</v>
      </c>
      <c r="E91" s="6">
        <v>7.2002314815016724E-4</v>
      </c>
      <c r="F91" s="6">
        <v>1.7682870370419957E-3</v>
      </c>
      <c r="G91" s="6">
        <v>2.4883101851921629E-3</v>
      </c>
    </row>
    <row r="92" spans="1:7" x14ac:dyDescent="0.2">
      <c r="A92" s="2">
        <v>46</v>
      </c>
      <c r="B92">
        <v>112</v>
      </c>
      <c r="C92" t="s">
        <v>824</v>
      </c>
      <c r="D92" t="s">
        <v>409</v>
      </c>
      <c r="E92" s="6">
        <v>6.4224537037217136E-4</v>
      </c>
      <c r="F92" s="6">
        <v>1.8474537037088843E-3</v>
      </c>
      <c r="G92" s="6">
        <v>2.4896990740810557E-3</v>
      </c>
    </row>
    <row r="93" spans="1:7" x14ac:dyDescent="0.2">
      <c r="A93" s="2">
        <v>47</v>
      </c>
      <c r="B93">
        <v>96</v>
      </c>
      <c r="C93" t="s">
        <v>815</v>
      </c>
      <c r="D93" t="s">
        <v>32</v>
      </c>
      <c r="E93" s="6">
        <v>6.8553240740932978E-4</v>
      </c>
      <c r="F93" s="6">
        <v>1.8067129629680293E-3</v>
      </c>
      <c r="G93" s="6">
        <v>2.4922453703773591E-3</v>
      </c>
    </row>
    <row r="94" spans="1:7" x14ac:dyDescent="0.2">
      <c r="A94" s="2">
        <v>48</v>
      </c>
      <c r="B94">
        <v>107</v>
      </c>
      <c r="C94" t="s">
        <v>599</v>
      </c>
      <c r="D94" t="s">
        <v>421</v>
      </c>
      <c r="E94" s="6">
        <v>7.0902777777976603E-4</v>
      </c>
      <c r="F94" s="6">
        <v>1.7966435185235567E-3</v>
      </c>
      <c r="G94" s="6">
        <v>2.5056712963033227E-3</v>
      </c>
    </row>
    <row r="95" spans="1:7" x14ac:dyDescent="0.2">
      <c r="A95" s="2">
        <v>49</v>
      </c>
      <c r="B95">
        <v>63</v>
      </c>
      <c r="C95" t="s">
        <v>463</v>
      </c>
      <c r="D95" t="s">
        <v>165</v>
      </c>
      <c r="E95" s="6">
        <v>6.921296296315705E-4</v>
      </c>
      <c r="F95" s="6">
        <v>1.825578703708823E-3</v>
      </c>
      <c r="G95" s="6">
        <v>2.5177083333403935E-3</v>
      </c>
    </row>
    <row r="96" spans="1:7" x14ac:dyDescent="0.2">
      <c r="A96" s="2">
        <v>50</v>
      </c>
      <c r="B96">
        <v>55</v>
      </c>
      <c r="C96" t="s">
        <v>581</v>
      </c>
      <c r="D96" t="s">
        <v>162</v>
      </c>
      <c r="E96" s="6">
        <v>6.4212962963143029E-4</v>
      </c>
      <c r="F96" s="6">
        <v>1.8798611111163826E-3</v>
      </c>
      <c r="G96" s="6">
        <v>2.5219907407478129E-3</v>
      </c>
    </row>
    <row r="97" spans="1:7" x14ac:dyDescent="0.2">
      <c r="A97" s="2">
        <v>51</v>
      </c>
      <c r="B97">
        <v>87</v>
      </c>
      <c r="C97" t="s">
        <v>596</v>
      </c>
      <c r="D97" t="s">
        <v>165</v>
      </c>
      <c r="E97" s="6">
        <v>6.5474537037220641E-4</v>
      </c>
      <c r="F97" s="6">
        <v>1.9174768518572288E-3</v>
      </c>
      <c r="G97" s="6">
        <v>2.5722222222294353E-3</v>
      </c>
    </row>
    <row r="98" spans="1:7" x14ac:dyDescent="0.2">
      <c r="A98" s="2">
        <v>52</v>
      </c>
      <c r="B98">
        <v>64</v>
      </c>
      <c r="C98" t="s">
        <v>806</v>
      </c>
      <c r="D98" t="s">
        <v>486</v>
      </c>
      <c r="E98" s="6">
        <v>6.5636574074258132E-4</v>
      </c>
      <c r="F98" s="6">
        <v>1.9313657407461567E-3</v>
      </c>
      <c r="G98" s="6">
        <v>2.587731481488738E-3</v>
      </c>
    </row>
    <row r="99" spans="1:7" x14ac:dyDescent="0.2">
      <c r="A99" s="2">
        <v>53</v>
      </c>
      <c r="B99">
        <v>82</v>
      </c>
      <c r="C99" t="s">
        <v>593</v>
      </c>
      <c r="D99" t="s">
        <v>309</v>
      </c>
      <c r="E99" s="6">
        <v>6.9027777777971346E-4</v>
      </c>
      <c r="F99" s="6">
        <v>1.9228009259313178E-3</v>
      </c>
      <c r="G99" s="6">
        <v>2.6130787037110313E-3</v>
      </c>
    </row>
    <row r="100" spans="1:7" x14ac:dyDescent="0.2">
      <c r="A100" s="2">
        <v>54</v>
      </c>
      <c r="B100">
        <v>84</v>
      </c>
      <c r="C100" t="s">
        <v>43</v>
      </c>
      <c r="D100" t="s">
        <v>405</v>
      </c>
      <c r="E100" s="6">
        <v>7.1562500000200676E-4</v>
      </c>
      <c r="F100" s="6">
        <v>1.9052083333386759E-3</v>
      </c>
      <c r="G100" s="6">
        <v>2.6208333333406827E-3</v>
      </c>
    </row>
    <row r="101" spans="1:7" x14ac:dyDescent="0.2">
      <c r="A101" s="2">
        <v>55</v>
      </c>
      <c r="B101">
        <v>116</v>
      </c>
      <c r="C101" t="s">
        <v>826</v>
      </c>
      <c r="D101" t="s">
        <v>426</v>
      </c>
      <c r="E101" s="6">
        <v>6.8530092592784765E-4</v>
      </c>
      <c r="F101" s="6">
        <v>1.9457175925980488E-3</v>
      </c>
      <c r="G101" s="6">
        <v>2.6310185185258964E-3</v>
      </c>
    </row>
    <row r="102" spans="1:7" x14ac:dyDescent="0.2">
      <c r="A102" s="2">
        <v>56</v>
      </c>
      <c r="B102">
        <v>76</v>
      </c>
      <c r="C102" t="s">
        <v>809</v>
      </c>
      <c r="D102" t="s">
        <v>486</v>
      </c>
      <c r="E102" s="6">
        <v>7.4629629629838906E-4</v>
      </c>
      <c r="F102" s="6">
        <v>1.9436342592647096E-3</v>
      </c>
      <c r="G102" s="6">
        <v>2.6899305555630987E-3</v>
      </c>
    </row>
    <row r="103" spans="1:7" x14ac:dyDescent="0.2">
      <c r="A103" s="2">
        <v>57</v>
      </c>
      <c r="B103">
        <v>123</v>
      </c>
      <c r="C103" t="s">
        <v>829</v>
      </c>
      <c r="D103" t="s">
        <v>409</v>
      </c>
      <c r="E103" s="6">
        <v>7.2141203703906002E-4</v>
      </c>
      <c r="F103" s="6">
        <v>2.0150462963019469E-3</v>
      </c>
      <c r="G103" s="6">
        <v>2.7364583333410069E-3</v>
      </c>
    </row>
    <row r="104" spans="1:7" x14ac:dyDescent="0.2">
      <c r="A104" s="2">
        <v>58</v>
      </c>
      <c r="B104">
        <v>90</v>
      </c>
      <c r="C104" t="s">
        <v>605</v>
      </c>
      <c r="D104" t="s">
        <v>211</v>
      </c>
      <c r="E104" s="6">
        <v>7.625000000021382E-4</v>
      </c>
      <c r="F104" s="6">
        <v>1.992245370375957E-3</v>
      </c>
      <c r="G104" s="6">
        <v>2.7547453703780952E-3</v>
      </c>
    </row>
    <row r="105" spans="1:7" x14ac:dyDescent="0.2">
      <c r="A105" s="2">
        <v>59</v>
      </c>
      <c r="B105">
        <v>109</v>
      </c>
      <c r="C105" t="s">
        <v>442</v>
      </c>
      <c r="D105" t="s">
        <v>486</v>
      </c>
      <c r="E105" s="6">
        <v>7.398148148168894E-4</v>
      </c>
      <c r="F105" s="6">
        <v>2.0458333333390703E-3</v>
      </c>
      <c r="G105" s="6">
        <v>2.7856481481559597E-3</v>
      </c>
    </row>
    <row r="106" spans="1:7" x14ac:dyDescent="0.2">
      <c r="A106" s="2">
        <v>60</v>
      </c>
      <c r="B106">
        <v>120</v>
      </c>
      <c r="C106" t="s">
        <v>600</v>
      </c>
      <c r="D106" t="s">
        <v>421</v>
      </c>
      <c r="E106" s="6">
        <v>7.28472222224265E-4</v>
      </c>
      <c r="F106" s="6">
        <v>2.1019675925984869E-3</v>
      </c>
      <c r="G106" s="6">
        <v>2.8304398148227519E-3</v>
      </c>
    </row>
    <row r="107" spans="1:7" x14ac:dyDescent="0.2">
      <c r="A107" s="2">
        <v>61</v>
      </c>
      <c r="B107">
        <v>71</v>
      </c>
      <c r="C107" t="s">
        <v>808</v>
      </c>
      <c r="D107" t="s">
        <v>420</v>
      </c>
      <c r="E107" s="6">
        <v>7.2106481481683683E-4</v>
      </c>
      <c r="F107" s="6">
        <v>2.1251157407467E-3</v>
      </c>
      <c r="G107" s="6">
        <v>2.8461805555635368E-3</v>
      </c>
    </row>
    <row r="108" spans="1:7" x14ac:dyDescent="0.2">
      <c r="A108" s="2">
        <v>62</v>
      </c>
      <c r="B108">
        <v>79</v>
      </c>
      <c r="C108" t="s">
        <v>810</v>
      </c>
      <c r="D108" t="s">
        <v>407</v>
      </c>
      <c r="E108" s="6">
        <v>6.868055555574815E-4</v>
      </c>
      <c r="F108" s="6">
        <v>2.1822916666727863E-3</v>
      </c>
      <c r="G108" s="6">
        <v>2.8690972222302677E-3</v>
      </c>
    </row>
    <row r="109" spans="1:7" x14ac:dyDescent="0.2">
      <c r="A109" s="2">
        <v>63</v>
      </c>
      <c r="B109">
        <v>80</v>
      </c>
      <c r="C109" t="s">
        <v>601</v>
      </c>
      <c r="D109" t="s">
        <v>165</v>
      </c>
      <c r="E109" s="6">
        <v>7.3738425926132703E-4</v>
      </c>
      <c r="F109" s="6">
        <v>2.1593750000060553E-3</v>
      </c>
      <c r="G109" s="6">
        <v>2.8967592592673824E-3</v>
      </c>
    </row>
    <row r="110" spans="1:7" x14ac:dyDescent="0.2">
      <c r="A110" s="2">
        <v>64</v>
      </c>
      <c r="B110">
        <v>85</v>
      </c>
      <c r="C110" t="s">
        <v>608</v>
      </c>
      <c r="D110" t="s">
        <v>407</v>
      </c>
      <c r="E110" s="6">
        <v>7.0682870370568579E-4</v>
      </c>
      <c r="F110" s="6">
        <v>2.197800925932089E-3</v>
      </c>
      <c r="G110" s="6">
        <v>2.9046296296377748E-3</v>
      </c>
    </row>
    <row r="111" spans="1:7" x14ac:dyDescent="0.2">
      <c r="A111" s="2">
        <v>65</v>
      </c>
      <c r="B111">
        <v>93</v>
      </c>
      <c r="C111" t="s">
        <v>813</v>
      </c>
      <c r="D111" t="s">
        <v>169</v>
      </c>
      <c r="E111" s="6">
        <v>7.601851851873169E-4</v>
      </c>
      <c r="F111" s="6">
        <v>2.1578703703764215E-3</v>
      </c>
      <c r="G111" s="6">
        <v>2.9180555555637384E-3</v>
      </c>
    </row>
    <row r="112" spans="1:7" x14ac:dyDescent="0.2">
      <c r="A112" s="2">
        <v>66</v>
      </c>
      <c r="B112">
        <v>110</v>
      </c>
      <c r="C112" t="s">
        <v>822</v>
      </c>
      <c r="D112" t="s">
        <v>169</v>
      </c>
      <c r="E112" s="6">
        <v>7.5844907407620092E-4</v>
      </c>
      <c r="F112" s="6">
        <v>2.1851851851913129E-3</v>
      </c>
      <c r="G112" s="6">
        <v>2.9436342592675138E-3</v>
      </c>
    </row>
    <row r="113" spans="1:7" x14ac:dyDescent="0.2">
      <c r="A113" s="2">
        <v>67</v>
      </c>
      <c r="B113">
        <v>92</v>
      </c>
      <c r="C113" t="s">
        <v>602</v>
      </c>
      <c r="D113" t="s">
        <v>427</v>
      </c>
      <c r="E113" s="6">
        <v>7.8773148148369044E-4</v>
      </c>
      <c r="F113" s="6">
        <v>2.3487268518584382E-3</v>
      </c>
      <c r="G113" s="6">
        <v>3.1364583333421286E-3</v>
      </c>
    </row>
    <row r="114" spans="1:7" x14ac:dyDescent="0.2">
      <c r="A114" s="2">
        <v>68</v>
      </c>
      <c r="B114">
        <v>122</v>
      </c>
      <c r="C114" t="s">
        <v>603</v>
      </c>
      <c r="D114" t="s">
        <v>427</v>
      </c>
      <c r="E114" s="6">
        <v>7.6655092592807549E-4</v>
      </c>
      <c r="F114" s="6">
        <v>2.4005787037104354E-3</v>
      </c>
      <c r="G114" s="6">
        <v>3.1671296296385109E-3</v>
      </c>
    </row>
    <row r="115" spans="1:7" x14ac:dyDescent="0.2">
      <c r="A115" s="2">
        <v>69</v>
      </c>
      <c r="B115">
        <v>117</v>
      </c>
      <c r="C115" t="s">
        <v>604</v>
      </c>
      <c r="D115" t="s">
        <v>425</v>
      </c>
      <c r="E115" s="6">
        <v>8.0370370370595745E-4</v>
      </c>
      <c r="F115" s="6">
        <v>2.442476851858701E-3</v>
      </c>
      <c r="G115" s="6">
        <v>3.2461805555646585E-3</v>
      </c>
    </row>
    <row r="116" spans="1:7" x14ac:dyDescent="0.2">
      <c r="A116" s="2">
        <v>70</v>
      </c>
      <c r="B116">
        <v>114</v>
      </c>
      <c r="C116" t="s">
        <v>825</v>
      </c>
      <c r="D116" t="s">
        <v>421</v>
      </c>
      <c r="E116" s="6">
        <v>7.3541666666872892E-4</v>
      </c>
      <c r="F116" s="6">
        <v>2.6079861111184244E-3</v>
      </c>
      <c r="G116" s="6">
        <v>3.3434027777871534E-3</v>
      </c>
    </row>
    <row r="117" spans="1:7" x14ac:dyDescent="0.2">
      <c r="A117" s="2">
        <v>71</v>
      </c>
      <c r="B117">
        <v>86</v>
      </c>
      <c r="C117" t="s">
        <v>623</v>
      </c>
      <c r="D117" t="s">
        <v>407</v>
      </c>
      <c r="E117" s="6">
        <v>7.6458333333547738E-4</v>
      </c>
      <c r="F117" s="6">
        <v>2.7039351851927676E-3</v>
      </c>
      <c r="G117" s="6">
        <v>3.4685185185282449E-3</v>
      </c>
    </row>
    <row r="118" spans="1:7" x14ac:dyDescent="0.2">
      <c r="A118" s="2">
        <v>72</v>
      </c>
      <c r="B118">
        <v>101</v>
      </c>
      <c r="C118" t="s">
        <v>819</v>
      </c>
      <c r="D118" t="s">
        <v>422</v>
      </c>
      <c r="E118" s="6">
        <v>1.0148148148176606E-3</v>
      </c>
      <c r="F118" s="6">
        <v>3.007754629638064E-3</v>
      </c>
      <c r="G118" s="6">
        <v>4.0225694444557241E-3</v>
      </c>
    </row>
    <row r="119" spans="1:7" x14ac:dyDescent="0.2">
      <c r="A119" s="2">
        <v>73</v>
      </c>
      <c r="B119">
        <v>124</v>
      </c>
      <c r="C119" t="s">
        <v>597</v>
      </c>
      <c r="D119" t="s">
        <v>309</v>
      </c>
      <c r="E119" s="6">
        <v>9.5138888889155677E-4</v>
      </c>
      <c r="F119" s="6">
        <v>3.6555555555658065E-3</v>
      </c>
      <c r="G119" s="6">
        <v>4.6069444444573632E-3</v>
      </c>
    </row>
    <row r="120" spans="1:7" x14ac:dyDescent="0.2">
      <c r="B120">
        <v>176</v>
      </c>
      <c r="C120" t="s">
        <v>433</v>
      </c>
      <c r="D120" t="s">
        <v>430</v>
      </c>
      <c r="E120" s="6" t="s">
        <v>419</v>
      </c>
      <c r="F120" s="6">
        <v>1.2846064814850838E-3</v>
      </c>
    </row>
    <row r="121" spans="1:7" x14ac:dyDescent="0.2">
      <c r="B121">
        <v>62</v>
      </c>
      <c r="C121" t="s">
        <v>448</v>
      </c>
      <c r="D121" t="s">
        <v>406</v>
      </c>
      <c r="E121" s="6">
        <v>7.4201388889096965E-4</v>
      </c>
      <c r="F121" s="6" t="s">
        <v>930</v>
      </c>
    </row>
    <row r="122" spans="1:7" x14ac:dyDescent="0.2">
      <c r="B122">
        <v>212</v>
      </c>
      <c r="C122" t="s">
        <v>838</v>
      </c>
      <c r="D122" t="s">
        <v>405</v>
      </c>
      <c r="E122" s="6">
        <v>5.8865740740905812E-4</v>
      </c>
      <c r="F122" s="6" t="s">
        <v>930</v>
      </c>
    </row>
    <row r="123" spans="1:7" x14ac:dyDescent="0.2">
      <c r="B123">
        <v>94</v>
      </c>
      <c r="C123" t="s">
        <v>814</v>
      </c>
      <c r="D123" t="s">
        <v>405</v>
      </c>
      <c r="E123" s="6">
        <v>7.8969907407628855E-4</v>
      </c>
      <c r="F123" s="6" t="s">
        <v>930</v>
      </c>
    </row>
    <row r="124" spans="1:7" x14ac:dyDescent="0.2">
      <c r="B124">
        <v>102</v>
      </c>
      <c r="C124" t="s">
        <v>103</v>
      </c>
      <c r="D124" t="s">
        <v>405</v>
      </c>
      <c r="E124" s="6" t="s">
        <v>932</v>
      </c>
      <c r="F124" s="6">
        <v>2.2951388888953249E-3</v>
      </c>
    </row>
    <row r="125" spans="1:7" x14ac:dyDescent="0.2">
      <c r="B125">
        <v>192</v>
      </c>
      <c r="C125" t="s">
        <v>509</v>
      </c>
      <c r="D125" t="s">
        <v>417</v>
      </c>
      <c r="E125" s="6" t="s">
        <v>419</v>
      </c>
      <c r="F125" s="6" t="s">
        <v>930</v>
      </c>
    </row>
    <row r="126" spans="1:7" x14ac:dyDescent="0.2">
      <c r="B126">
        <v>99</v>
      </c>
      <c r="C126" t="s">
        <v>817</v>
      </c>
      <c r="D126" t="s">
        <v>417</v>
      </c>
      <c r="E126" s="6" t="s">
        <v>419</v>
      </c>
      <c r="F126" s="6">
        <v>1.8282407407458675E-3</v>
      </c>
    </row>
    <row r="127" spans="1:7" x14ac:dyDescent="0.2">
      <c r="B127">
        <v>174</v>
      </c>
      <c r="C127" t="s">
        <v>611</v>
      </c>
      <c r="D127" t="s">
        <v>424</v>
      </c>
      <c r="E127" s="6">
        <v>5.3854166666817685E-4</v>
      </c>
      <c r="F127" s="6" t="s">
        <v>930</v>
      </c>
    </row>
    <row r="128" spans="1:7" x14ac:dyDescent="0.2">
      <c r="B128">
        <v>233</v>
      </c>
      <c r="C128" t="s">
        <v>626</v>
      </c>
      <c r="D128" t="s">
        <v>407</v>
      </c>
      <c r="E128" s="6">
        <v>9.1817129629887103E-4</v>
      </c>
      <c r="F128" s="6" t="s">
        <v>930</v>
      </c>
    </row>
    <row r="129" spans="2:6" x14ac:dyDescent="0.2">
      <c r="B129">
        <v>125</v>
      </c>
      <c r="C129" t="s">
        <v>830</v>
      </c>
      <c r="D129" t="s">
        <v>377</v>
      </c>
      <c r="E129" s="6" t="s">
        <v>419</v>
      </c>
      <c r="F129" s="6" t="s">
        <v>930</v>
      </c>
    </row>
    <row r="130" spans="2:6" x14ac:dyDescent="0.2">
      <c r="B130">
        <v>227</v>
      </c>
      <c r="C130" t="s">
        <v>850</v>
      </c>
      <c r="D130" t="s">
        <v>409</v>
      </c>
      <c r="E130" s="6">
        <v>6.8055555555746397E-4</v>
      </c>
      <c r="F130" s="6" t="s">
        <v>930</v>
      </c>
    </row>
    <row r="131" spans="2:6" x14ac:dyDescent="0.2">
      <c r="B131">
        <v>67</v>
      </c>
      <c r="C131" t="s">
        <v>807</v>
      </c>
      <c r="D131" t="s">
        <v>409</v>
      </c>
      <c r="E131" s="6">
        <v>6.8958333333526706E-4</v>
      </c>
      <c r="F131" s="6" t="s">
        <v>930</v>
      </c>
    </row>
    <row r="132" spans="2:6" x14ac:dyDescent="0.2">
      <c r="B132">
        <v>91</v>
      </c>
      <c r="C132" t="s">
        <v>812</v>
      </c>
      <c r="D132" t="s">
        <v>409</v>
      </c>
      <c r="E132" s="6" t="s">
        <v>419</v>
      </c>
      <c r="F132" s="6" t="s">
        <v>930</v>
      </c>
    </row>
    <row r="133" spans="2:6" x14ac:dyDescent="0.2">
      <c r="B133">
        <v>98</v>
      </c>
      <c r="C133" t="s">
        <v>607</v>
      </c>
      <c r="D133" t="s">
        <v>409</v>
      </c>
      <c r="E133" s="6" t="s">
        <v>419</v>
      </c>
      <c r="F133" s="6" t="s">
        <v>930</v>
      </c>
    </row>
    <row r="134" spans="2:6" x14ac:dyDescent="0.2">
      <c r="B134">
        <v>111</v>
      </c>
      <c r="C134" t="s">
        <v>823</v>
      </c>
      <c r="D134" t="s">
        <v>409</v>
      </c>
      <c r="E134" s="6" t="s">
        <v>419</v>
      </c>
      <c r="F134" s="6" t="s">
        <v>930</v>
      </c>
    </row>
    <row r="135" spans="2:6" x14ac:dyDescent="0.2">
      <c r="B135">
        <v>104</v>
      </c>
      <c r="C135" t="s">
        <v>598</v>
      </c>
      <c r="D135" t="s">
        <v>486</v>
      </c>
      <c r="E135" s="6">
        <v>8.1076388889116243E-4</v>
      </c>
      <c r="F135" s="6" t="s">
        <v>930</v>
      </c>
    </row>
    <row r="136" spans="2:6" x14ac:dyDescent="0.2">
      <c r="B136">
        <v>219</v>
      </c>
      <c r="C136" t="s">
        <v>510</v>
      </c>
      <c r="D136" t="s">
        <v>421</v>
      </c>
      <c r="E136" s="6" t="s">
        <v>419</v>
      </c>
      <c r="F136" s="6">
        <v>1.6722222222269115E-3</v>
      </c>
    </row>
    <row r="137" spans="2:6" x14ac:dyDescent="0.2">
      <c r="B137">
        <v>81</v>
      </c>
      <c r="C137" t="s">
        <v>740</v>
      </c>
      <c r="D137" t="s">
        <v>421</v>
      </c>
      <c r="E137" s="6" t="s">
        <v>419</v>
      </c>
      <c r="F137" s="6">
        <v>1.765277777782728E-3</v>
      </c>
    </row>
    <row r="138" spans="2:6" x14ac:dyDescent="0.2">
      <c r="B138">
        <v>232</v>
      </c>
      <c r="C138" t="s">
        <v>750</v>
      </c>
      <c r="D138" t="s">
        <v>210</v>
      </c>
      <c r="E138" s="6">
        <v>6.3888888889068046E-4</v>
      </c>
      <c r="F138" s="6" t="s">
        <v>930</v>
      </c>
    </row>
    <row r="139" spans="2:6" x14ac:dyDescent="0.2">
      <c r="B139">
        <v>88</v>
      </c>
      <c r="C139" t="s">
        <v>667</v>
      </c>
      <c r="D139" t="s">
        <v>210</v>
      </c>
      <c r="E139" s="6">
        <v>7.2905092592797033E-4</v>
      </c>
      <c r="F139" s="6" t="s">
        <v>930</v>
      </c>
    </row>
    <row r="140" spans="2:6" x14ac:dyDescent="0.2">
      <c r="B140">
        <v>214</v>
      </c>
      <c r="C140" t="s">
        <v>840</v>
      </c>
      <c r="D140" t="s">
        <v>160</v>
      </c>
      <c r="E140" s="6" t="s">
        <v>419</v>
      </c>
      <c r="F140" s="6">
        <v>1.7734953703753436E-3</v>
      </c>
    </row>
    <row r="141" spans="2:6" x14ac:dyDescent="0.2">
      <c r="B141">
        <v>187</v>
      </c>
      <c r="C141" t="s">
        <v>613</v>
      </c>
      <c r="D141" t="s">
        <v>162</v>
      </c>
      <c r="E141" s="6">
        <v>5.3622685185335554E-4</v>
      </c>
      <c r="F141" s="6" t="s">
        <v>930</v>
      </c>
    </row>
    <row r="142" spans="2:6" x14ac:dyDescent="0.2">
      <c r="B142">
        <v>213</v>
      </c>
      <c r="C142" t="s">
        <v>839</v>
      </c>
      <c r="D142" t="s">
        <v>162</v>
      </c>
      <c r="E142" s="6" t="s">
        <v>419</v>
      </c>
      <c r="F142" s="6">
        <v>1.5162037037079554E-3</v>
      </c>
    </row>
    <row r="143" spans="2:6" x14ac:dyDescent="0.2">
      <c r="B143">
        <v>236</v>
      </c>
      <c r="C143" t="s">
        <v>855</v>
      </c>
      <c r="D143" t="s">
        <v>162</v>
      </c>
      <c r="E143" s="6" t="s">
        <v>931</v>
      </c>
      <c r="F143" s="6" t="s">
        <v>930</v>
      </c>
    </row>
    <row r="144" spans="2:6" x14ac:dyDescent="0.2">
      <c r="B144">
        <v>185</v>
      </c>
      <c r="C144" t="s">
        <v>640</v>
      </c>
      <c r="D144" t="s">
        <v>420</v>
      </c>
      <c r="E144" s="6">
        <v>5.9722222222389695E-4</v>
      </c>
      <c r="F144" s="6" t="s">
        <v>930</v>
      </c>
    </row>
    <row r="145" spans="2:6" x14ac:dyDescent="0.2">
      <c r="B145">
        <v>178</v>
      </c>
      <c r="C145" t="s">
        <v>612</v>
      </c>
      <c r="D145" t="s">
        <v>166</v>
      </c>
      <c r="E145" s="6">
        <v>4.8645833333469746E-4</v>
      </c>
      <c r="F145" s="6" t="s">
        <v>930</v>
      </c>
    </row>
    <row r="146" spans="2:6" x14ac:dyDescent="0.2">
      <c r="B146">
        <v>197</v>
      </c>
      <c r="C146" t="s">
        <v>619</v>
      </c>
      <c r="D146" t="s">
        <v>166</v>
      </c>
      <c r="E146" s="6">
        <v>6.4548611111292118E-4</v>
      </c>
      <c r="F146" s="6" t="s">
        <v>930</v>
      </c>
    </row>
    <row r="147" spans="2:6" x14ac:dyDescent="0.2">
      <c r="B147">
        <v>231</v>
      </c>
      <c r="C147" t="s">
        <v>853</v>
      </c>
      <c r="D147" t="s">
        <v>166</v>
      </c>
      <c r="E147" s="6" t="s">
        <v>419</v>
      </c>
      <c r="F147" s="6" t="s">
        <v>930</v>
      </c>
    </row>
    <row r="148" spans="2:6" x14ac:dyDescent="0.2">
      <c r="B148">
        <v>69</v>
      </c>
      <c r="C148" t="s">
        <v>616</v>
      </c>
      <c r="D148" t="s">
        <v>166</v>
      </c>
      <c r="E148" s="6">
        <v>7.2997685185389885E-4</v>
      </c>
      <c r="F148" s="6" t="s">
        <v>930</v>
      </c>
    </row>
    <row r="149" spans="2:6" x14ac:dyDescent="0.2">
      <c r="B149">
        <v>113</v>
      </c>
      <c r="C149" t="s">
        <v>435</v>
      </c>
      <c r="D149" t="s">
        <v>164</v>
      </c>
      <c r="E149" s="6" t="s">
        <v>419</v>
      </c>
      <c r="F149" s="6" t="s">
        <v>930</v>
      </c>
    </row>
    <row r="150" spans="2:6" x14ac:dyDescent="0.2">
      <c r="B150">
        <v>222</v>
      </c>
      <c r="C150" t="s">
        <v>54</v>
      </c>
      <c r="D150" t="s">
        <v>167</v>
      </c>
      <c r="E150" s="6" t="s">
        <v>419</v>
      </c>
      <c r="F150" s="6" t="s">
        <v>930</v>
      </c>
    </row>
    <row r="151" spans="2:6" x14ac:dyDescent="0.2">
      <c r="B151">
        <v>77</v>
      </c>
      <c r="C151" t="s">
        <v>485</v>
      </c>
      <c r="D151" t="s">
        <v>211</v>
      </c>
      <c r="E151" s="6" t="s">
        <v>419</v>
      </c>
      <c r="F151" s="6" t="s">
        <v>930</v>
      </c>
    </row>
    <row r="152" spans="2:6" x14ac:dyDescent="0.2">
      <c r="B152">
        <v>100</v>
      </c>
      <c r="C152" t="s">
        <v>818</v>
      </c>
      <c r="D152" t="s">
        <v>32</v>
      </c>
      <c r="E152" s="6" t="s">
        <v>931</v>
      </c>
      <c r="F152" s="6" t="s">
        <v>930</v>
      </c>
    </row>
    <row r="153" spans="2:6" x14ac:dyDescent="0.2">
      <c r="B153">
        <v>103</v>
      </c>
      <c r="C153" t="s">
        <v>606</v>
      </c>
      <c r="D153" t="s">
        <v>32</v>
      </c>
      <c r="E153" s="6" t="s">
        <v>419</v>
      </c>
      <c r="F153" s="6" t="s">
        <v>930</v>
      </c>
    </row>
    <row r="154" spans="2:6" x14ac:dyDescent="0.2">
      <c r="B154">
        <v>106</v>
      </c>
      <c r="C154" t="s">
        <v>743</v>
      </c>
      <c r="D154" t="s">
        <v>32</v>
      </c>
      <c r="E154" s="6" t="s">
        <v>419</v>
      </c>
      <c r="F154" s="6" t="s">
        <v>930</v>
      </c>
    </row>
  </sheetData>
  <sortState xmlns:xlrd2="http://schemas.microsoft.com/office/spreadsheetml/2017/richdata2" ref="A2:K155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6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6311">
    <tabColor theme="3" tint="0.79998168889431442"/>
    <pageSetUpPr fitToPage="1"/>
  </sheetPr>
  <dimension ref="A1:K92"/>
  <sheetViews>
    <sheetView topLeftCell="A16"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  <col min="5" max="5" width="12.83203125" style="6" customWidth="1"/>
    <col min="6" max="6" width="13.5" style="6" customWidth="1"/>
    <col min="7" max="7" width="15.5" style="6" customWidth="1"/>
    <col min="8" max="8" width="14.5" style="49" customWidth="1"/>
    <col min="9" max="10" width="14.5" customWidth="1"/>
    <col min="11" max="11" width="12.1640625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12" t="s">
        <v>6</v>
      </c>
      <c r="G1" s="12" t="s">
        <v>9</v>
      </c>
      <c r="H1" s="48"/>
      <c r="K1" s="11" t="s">
        <v>431</v>
      </c>
    </row>
    <row r="2" spans="1:11" x14ac:dyDescent="0.2">
      <c r="A2" s="2">
        <v>1</v>
      </c>
      <c r="B2">
        <v>41</v>
      </c>
      <c r="C2" t="s">
        <v>577</v>
      </c>
      <c r="D2" t="s">
        <v>165</v>
      </c>
      <c r="E2" s="6">
        <v>5.4039351852003389E-4</v>
      </c>
      <c r="F2" s="6">
        <v>1.1753472222255181E-3</v>
      </c>
      <c r="G2" s="6">
        <v>1.715740740745552E-3</v>
      </c>
    </row>
    <row r="3" spans="1:11" x14ac:dyDescent="0.2">
      <c r="A3" s="2">
        <v>2</v>
      </c>
      <c r="B3">
        <v>34</v>
      </c>
      <c r="C3" t="s">
        <v>739</v>
      </c>
      <c r="D3" t="s">
        <v>409</v>
      </c>
      <c r="E3" s="6">
        <v>5.3055555555704334E-4</v>
      </c>
      <c r="F3" s="6">
        <v>1.1990740740774365E-3</v>
      </c>
      <c r="G3" s="6">
        <v>1.7296296296344799E-3</v>
      </c>
    </row>
    <row r="4" spans="1:11" x14ac:dyDescent="0.2">
      <c r="A4" s="2">
        <v>3</v>
      </c>
      <c r="B4">
        <v>32</v>
      </c>
      <c r="C4" t="s">
        <v>513</v>
      </c>
      <c r="D4" t="s">
        <v>417</v>
      </c>
      <c r="E4" s="6">
        <v>5.5254629629784575E-4</v>
      </c>
      <c r="F4" s="6">
        <v>1.2479166666701661E-3</v>
      </c>
      <c r="G4" s="6">
        <v>1.8004629629680118E-3</v>
      </c>
    </row>
    <row r="5" spans="1:11" x14ac:dyDescent="0.2">
      <c r="A5" s="2">
        <v>4</v>
      </c>
      <c r="B5">
        <v>44</v>
      </c>
      <c r="C5" t="s">
        <v>52</v>
      </c>
      <c r="D5" t="s">
        <v>167</v>
      </c>
      <c r="E5" s="6">
        <v>5.4340277777930159E-4</v>
      </c>
      <c r="F5" s="6">
        <v>1.3055555555592166E-3</v>
      </c>
      <c r="G5" s="6">
        <v>1.8489583333385182E-3</v>
      </c>
    </row>
    <row r="6" spans="1:11" x14ac:dyDescent="0.2">
      <c r="A6" s="2">
        <v>5</v>
      </c>
      <c r="B6">
        <v>46</v>
      </c>
      <c r="C6" t="s">
        <v>805</v>
      </c>
      <c r="D6" t="s">
        <v>32</v>
      </c>
      <c r="E6" s="6">
        <v>5.710648148164162E-4</v>
      </c>
      <c r="F6" s="6">
        <v>1.3436342592630271E-3</v>
      </c>
      <c r="G6" s="6">
        <v>1.9146990740794433E-3</v>
      </c>
    </row>
    <row r="7" spans="1:11" x14ac:dyDescent="0.2">
      <c r="A7" s="2">
        <v>6</v>
      </c>
      <c r="B7">
        <v>40</v>
      </c>
      <c r="C7" t="s">
        <v>500</v>
      </c>
      <c r="D7" t="s">
        <v>423</v>
      </c>
      <c r="E7" s="6">
        <v>5.5011574074228338E-4</v>
      </c>
      <c r="F7" s="6">
        <v>1.4243055555595496E-3</v>
      </c>
      <c r="G7" s="6">
        <v>1.974421296301833E-3</v>
      </c>
    </row>
    <row r="8" spans="1:11" x14ac:dyDescent="0.2">
      <c r="A8" s="2">
        <v>7</v>
      </c>
      <c r="B8">
        <v>95</v>
      </c>
      <c r="C8" t="s">
        <v>515</v>
      </c>
      <c r="D8" t="s">
        <v>32</v>
      </c>
      <c r="E8" s="6">
        <v>5.6435185185343441E-4</v>
      </c>
      <c r="F8" s="6">
        <v>1.4543981481522266E-3</v>
      </c>
      <c r="G8" s="6">
        <v>2.018750000005661E-3</v>
      </c>
    </row>
    <row r="9" spans="1:11" x14ac:dyDescent="0.2">
      <c r="A9" s="2">
        <v>8</v>
      </c>
      <c r="B9">
        <v>33</v>
      </c>
      <c r="C9" t="s">
        <v>362</v>
      </c>
      <c r="D9" t="s">
        <v>211</v>
      </c>
      <c r="E9" s="6">
        <v>5.6006944444601499E-4</v>
      </c>
      <c r="F9" s="6">
        <v>1.5028935185227329E-3</v>
      </c>
      <c r="G9" s="6">
        <v>2.0629629629687479E-3</v>
      </c>
    </row>
    <row r="10" spans="1:11" x14ac:dyDescent="0.2">
      <c r="A10" s="2">
        <v>9</v>
      </c>
      <c r="B10">
        <v>38</v>
      </c>
      <c r="C10" t="s">
        <v>579</v>
      </c>
      <c r="D10" t="s">
        <v>211</v>
      </c>
      <c r="E10" s="6">
        <v>5.8449074074237977E-4</v>
      </c>
      <c r="F10" s="6">
        <v>1.4894675925967694E-3</v>
      </c>
      <c r="G10" s="6">
        <v>2.0739583333391491E-3</v>
      </c>
    </row>
    <row r="11" spans="1:11" x14ac:dyDescent="0.2">
      <c r="A11" s="2">
        <v>10</v>
      </c>
      <c r="B11">
        <v>37</v>
      </c>
      <c r="C11" t="s">
        <v>507</v>
      </c>
      <c r="D11" t="s">
        <v>417</v>
      </c>
      <c r="E11" s="6">
        <v>5.8055555555718355E-4</v>
      </c>
      <c r="F11" s="6">
        <v>1.497685185189385E-3</v>
      </c>
      <c r="G11" s="6">
        <v>2.0782407407465685E-3</v>
      </c>
    </row>
    <row r="12" spans="1:11" x14ac:dyDescent="0.2">
      <c r="A12" s="2">
        <v>11</v>
      </c>
      <c r="B12">
        <v>50</v>
      </c>
      <c r="C12" t="s">
        <v>737</v>
      </c>
      <c r="D12" t="s">
        <v>486</v>
      </c>
      <c r="E12" s="6">
        <v>5.9768518518686121E-4</v>
      </c>
      <c r="F12" s="6">
        <v>1.4822916666708233E-3</v>
      </c>
      <c r="G12" s="6">
        <v>2.0799768518576845E-3</v>
      </c>
    </row>
    <row r="13" spans="1:11" x14ac:dyDescent="0.2">
      <c r="A13" s="2">
        <v>12</v>
      </c>
      <c r="B13">
        <v>39</v>
      </c>
      <c r="C13" t="s">
        <v>578</v>
      </c>
      <c r="D13" t="s">
        <v>420</v>
      </c>
      <c r="E13" s="6">
        <v>5.9351851852018286E-4</v>
      </c>
      <c r="F13" s="6">
        <v>1.5075231481523755E-3</v>
      </c>
      <c r="G13" s="6">
        <v>2.1010416666725584E-3</v>
      </c>
    </row>
    <row r="14" spans="1:11" x14ac:dyDescent="0.2">
      <c r="A14" s="2">
        <v>13</v>
      </c>
      <c r="B14">
        <v>49</v>
      </c>
      <c r="C14" t="s">
        <v>580</v>
      </c>
      <c r="D14" t="s">
        <v>162</v>
      </c>
      <c r="E14" s="6">
        <v>5.9953703703871826E-4</v>
      </c>
      <c r="F14" s="6">
        <v>1.5037037037079204E-3</v>
      </c>
      <c r="G14" s="6">
        <v>2.1032407407466387E-3</v>
      </c>
    </row>
    <row r="15" spans="1:11" x14ac:dyDescent="0.2">
      <c r="A15" s="2">
        <v>14</v>
      </c>
      <c r="B15">
        <v>36</v>
      </c>
      <c r="C15" t="s">
        <v>464</v>
      </c>
      <c r="D15" t="s">
        <v>409</v>
      </c>
      <c r="E15" s="6">
        <v>5.7835648148310331E-4</v>
      </c>
      <c r="F15" s="6">
        <v>1.5311342592635529E-3</v>
      </c>
      <c r="G15" s="6">
        <v>2.1094907407466562E-3</v>
      </c>
    </row>
    <row r="16" spans="1:11" x14ac:dyDescent="0.2">
      <c r="A16" s="2">
        <v>15</v>
      </c>
      <c r="B16">
        <v>51</v>
      </c>
      <c r="C16" t="s">
        <v>584</v>
      </c>
      <c r="D16" t="s">
        <v>929</v>
      </c>
      <c r="E16" s="6">
        <v>6.3125000000177015E-4</v>
      </c>
      <c r="F16" s="6">
        <v>1.5031250000042151E-3</v>
      </c>
      <c r="G16" s="6">
        <v>2.1343750000059852E-3</v>
      </c>
    </row>
    <row r="17" spans="1:7" x14ac:dyDescent="0.2">
      <c r="A17" s="2">
        <v>16</v>
      </c>
      <c r="B17">
        <v>72</v>
      </c>
      <c r="C17" t="s">
        <v>48</v>
      </c>
      <c r="D17" t="s">
        <v>420</v>
      </c>
      <c r="E17" s="6">
        <v>6.0405092592761981E-4</v>
      </c>
      <c r="F17" s="6">
        <v>1.5383101851894989E-3</v>
      </c>
      <c r="G17" s="6">
        <v>2.1423611111171187E-3</v>
      </c>
    </row>
    <row r="18" spans="1:7" x14ac:dyDescent="0.2">
      <c r="A18" s="2">
        <v>17</v>
      </c>
      <c r="B18">
        <v>58</v>
      </c>
      <c r="C18" t="s">
        <v>583</v>
      </c>
      <c r="D18" t="s">
        <v>162</v>
      </c>
      <c r="E18" s="6">
        <v>6.1678240740913699E-4</v>
      </c>
      <c r="F18" s="6">
        <v>1.5292824074116958E-3</v>
      </c>
      <c r="G18" s="6">
        <v>2.1460648148208328E-3</v>
      </c>
    </row>
    <row r="19" spans="1:7" x14ac:dyDescent="0.2">
      <c r="A19" s="2">
        <v>18</v>
      </c>
      <c r="B19">
        <v>45</v>
      </c>
      <c r="C19" t="s">
        <v>498</v>
      </c>
      <c r="D19" t="s">
        <v>406</v>
      </c>
      <c r="E19" s="6">
        <v>5.9548611111278097E-4</v>
      </c>
      <c r="F19" s="6">
        <v>1.5555555555599176E-3</v>
      </c>
      <c r="G19" s="6">
        <v>2.1510416666726986E-3</v>
      </c>
    </row>
    <row r="20" spans="1:7" x14ac:dyDescent="0.2">
      <c r="A20" s="2">
        <v>19</v>
      </c>
      <c r="B20">
        <v>47</v>
      </c>
      <c r="C20" t="s">
        <v>445</v>
      </c>
      <c r="D20" t="s">
        <v>406</v>
      </c>
      <c r="E20" s="6">
        <v>6.467592592610729E-4</v>
      </c>
      <c r="F20" s="6">
        <v>1.5376157407450525E-3</v>
      </c>
      <c r="G20" s="6">
        <v>2.1843750000061254E-3</v>
      </c>
    </row>
    <row r="21" spans="1:7" x14ac:dyDescent="0.2">
      <c r="A21" s="2">
        <v>20</v>
      </c>
      <c r="B21">
        <v>57</v>
      </c>
      <c r="C21" t="s">
        <v>462</v>
      </c>
      <c r="D21" t="s">
        <v>165</v>
      </c>
      <c r="E21" s="6">
        <v>6.0347222222391448E-4</v>
      </c>
      <c r="F21" s="6">
        <v>1.5964120370415137E-3</v>
      </c>
      <c r="G21" s="6">
        <v>2.1998842592654282E-3</v>
      </c>
    </row>
    <row r="22" spans="1:7" x14ac:dyDescent="0.2">
      <c r="A22" s="2">
        <v>21</v>
      </c>
      <c r="B22">
        <v>56</v>
      </c>
      <c r="C22" t="s">
        <v>587</v>
      </c>
      <c r="D22" t="s">
        <v>424</v>
      </c>
      <c r="E22" s="6">
        <v>6.2511574074249369E-4</v>
      </c>
      <c r="F22" s="6">
        <v>1.6143518518563788E-3</v>
      </c>
      <c r="G22" s="6">
        <v>2.2394675925988725E-3</v>
      </c>
    </row>
    <row r="23" spans="1:7" x14ac:dyDescent="0.2">
      <c r="A23" s="2">
        <v>22</v>
      </c>
      <c r="B23">
        <v>35</v>
      </c>
      <c r="C23" t="s">
        <v>630</v>
      </c>
      <c r="D23" t="s">
        <v>423</v>
      </c>
      <c r="E23" s="6">
        <v>6.2361111111285984E-4</v>
      </c>
      <c r="F23" s="6">
        <v>1.6202546296341731E-3</v>
      </c>
      <c r="G23" s="6">
        <v>2.243865740747033E-3</v>
      </c>
    </row>
    <row r="24" spans="1:7" x14ac:dyDescent="0.2">
      <c r="A24" s="2">
        <v>23</v>
      </c>
      <c r="B24">
        <v>105</v>
      </c>
      <c r="C24" t="s">
        <v>820</v>
      </c>
      <c r="D24" t="s">
        <v>420</v>
      </c>
      <c r="E24" s="6">
        <v>6.6307870370556311E-4</v>
      </c>
      <c r="F24" s="6">
        <v>1.5946759259303977E-3</v>
      </c>
      <c r="G24" s="6">
        <v>2.2577546296359608E-3</v>
      </c>
    </row>
    <row r="25" spans="1:7" x14ac:dyDescent="0.2">
      <c r="A25" s="2">
        <v>24</v>
      </c>
      <c r="B25">
        <v>59</v>
      </c>
      <c r="C25" t="s">
        <v>582</v>
      </c>
      <c r="D25" t="s">
        <v>166</v>
      </c>
      <c r="E25" s="6">
        <v>6.240740740758241E-4</v>
      </c>
      <c r="F25" s="6">
        <v>1.651967592597225E-3</v>
      </c>
      <c r="G25" s="6">
        <v>2.2760416666730491E-3</v>
      </c>
    </row>
    <row r="26" spans="1:7" x14ac:dyDescent="0.2">
      <c r="A26" s="2">
        <v>25</v>
      </c>
      <c r="B26">
        <v>70</v>
      </c>
      <c r="C26" t="s">
        <v>53</v>
      </c>
      <c r="D26" t="s">
        <v>167</v>
      </c>
      <c r="E26" s="6">
        <v>6.5740740740925091E-4</v>
      </c>
      <c r="F26" s="6">
        <v>1.6278935185230835E-3</v>
      </c>
      <c r="G26" s="6">
        <v>2.2853009259323344E-3</v>
      </c>
    </row>
    <row r="27" spans="1:7" x14ac:dyDescent="0.2">
      <c r="A27" s="2">
        <v>26</v>
      </c>
      <c r="B27">
        <v>121</v>
      </c>
      <c r="C27" t="s">
        <v>828</v>
      </c>
      <c r="D27" t="s">
        <v>405</v>
      </c>
      <c r="E27" s="6">
        <v>6.4050925926105538E-4</v>
      </c>
      <c r="F27" s="6">
        <v>1.646527777782395E-3</v>
      </c>
      <c r="G27" s="6">
        <v>2.2870370370434503E-3</v>
      </c>
    </row>
    <row r="28" spans="1:7" x14ac:dyDescent="0.2">
      <c r="A28" s="2">
        <v>27</v>
      </c>
      <c r="B28">
        <v>61</v>
      </c>
      <c r="C28" t="s">
        <v>589</v>
      </c>
      <c r="D28" t="s">
        <v>417</v>
      </c>
      <c r="E28" s="6">
        <v>6.6932870370558064E-4</v>
      </c>
      <c r="F28" s="6">
        <v>1.6333333333379135E-3</v>
      </c>
      <c r="G28" s="6">
        <v>2.3026620370434942E-3</v>
      </c>
    </row>
    <row r="29" spans="1:7" x14ac:dyDescent="0.2">
      <c r="A29" s="2">
        <v>28</v>
      </c>
      <c r="B29">
        <v>68</v>
      </c>
      <c r="C29" t="s">
        <v>588</v>
      </c>
      <c r="D29" t="s">
        <v>424</v>
      </c>
      <c r="E29" s="6">
        <v>6.3611111111289489E-4</v>
      </c>
      <c r="F29" s="6">
        <v>1.6755787037084024E-3</v>
      </c>
      <c r="G29" s="6">
        <v>2.3116898148212973E-3</v>
      </c>
    </row>
    <row r="30" spans="1:7" x14ac:dyDescent="0.2">
      <c r="A30" s="2">
        <v>29</v>
      </c>
      <c r="B30">
        <v>74</v>
      </c>
      <c r="C30" t="s">
        <v>502</v>
      </c>
      <c r="D30" t="s">
        <v>169</v>
      </c>
      <c r="E30" s="6">
        <v>6.1365740740912823E-4</v>
      </c>
      <c r="F30" s="6">
        <v>1.7101851851899809E-3</v>
      </c>
      <c r="G30" s="6">
        <v>2.3238425925991091E-3</v>
      </c>
    </row>
    <row r="31" spans="1:7" x14ac:dyDescent="0.2">
      <c r="A31" s="2">
        <v>30</v>
      </c>
      <c r="B31">
        <v>65</v>
      </c>
      <c r="C31" t="s">
        <v>590</v>
      </c>
      <c r="D31" t="s">
        <v>486</v>
      </c>
      <c r="E31" s="6">
        <v>6.5358796296479576E-4</v>
      </c>
      <c r="F31" s="6">
        <v>1.6798611111158218E-3</v>
      </c>
      <c r="G31" s="6">
        <v>2.3334490740806175E-3</v>
      </c>
    </row>
    <row r="32" spans="1:7" x14ac:dyDescent="0.2">
      <c r="A32" s="2">
        <v>31</v>
      </c>
      <c r="B32">
        <v>53</v>
      </c>
      <c r="C32" t="s">
        <v>586</v>
      </c>
      <c r="D32" t="s">
        <v>164</v>
      </c>
      <c r="E32" s="6">
        <v>6.4189814814994816E-4</v>
      </c>
      <c r="F32" s="6">
        <v>1.6993055555603208E-3</v>
      </c>
      <c r="G32" s="6">
        <v>2.3412037037102689E-3</v>
      </c>
    </row>
    <row r="33" spans="1:7" x14ac:dyDescent="0.2">
      <c r="A33" s="2">
        <v>32</v>
      </c>
      <c r="B33">
        <v>54</v>
      </c>
      <c r="C33" t="s">
        <v>585</v>
      </c>
      <c r="D33" t="s">
        <v>166</v>
      </c>
      <c r="E33" s="6">
        <v>6.3773148148326981E-4</v>
      </c>
      <c r="F33" s="6">
        <v>1.7237268518566855E-3</v>
      </c>
      <c r="G33" s="6">
        <v>2.3614583333399553E-3</v>
      </c>
    </row>
    <row r="34" spans="1:7" x14ac:dyDescent="0.2">
      <c r="A34" s="2">
        <v>33</v>
      </c>
      <c r="B34">
        <v>73</v>
      </c>
      <c r="C34" t="s">
        <v>594</v>
      </c>
      <c r="D34" t="s">
        <v>423</v>
      </c>
      <c r="E34" s="6">
        <v>6.3865740740919833E-4</v>
      </c>
      <c r="F34" s="6">
        <v>1.7260416666715068E-3</v>
      </c>
      <c r="G34" s="6">
        <v>2.3646990740807052E-3</v>
      </c>
    </row>
    <row r="35" spans="1:7" x14ac:dyDescent="0.2">
      <c r="A35" s="2">
        <v>34</v>
      </c>
      <c r="B35">
        <v>66</v>
      </c>
      <c r="C35" t="s">
        <v>591</v>
      </c>
      <c r="D35" t="s">
        <v>409</v>
      </c>
      <c r="E35" s="6">
        <v>6.6122685185370607E-4</v>
      </c>
      <c r="F35" s="6">
        <v>1.7041666666714455E-3</v>
      </c>
      <c r="G35" s="6">
        <v>2.3653935185251516E-3</v>
      </c>
    </row>
    <row r="36" spans="1:7" x14ac:dyDescent="0.2">
      <c r="A36" s="2">
        <v>35</v>
      </c>
      <c r="B36">
        <v>115</v>
      </c>
      <c r="C36" t="s">
        <v>609</v>
      </c>
      <c r="D36" t="s">
        <v>162</v>
      </c>
      <c r="E36" s="6">
        <v>6.2430555555730623E-4</v>
      </c>
      <c r="F36" s="6">
        <v>1.7703703703753348E-3</v>
      </c>
      <c r="G36" s="6">
        <v>2.3946759259326411E-3</v>
      </c>
    </row>
    <row r="37" spans="1:7" x14ac:dyDescent="0.2">
      <c r="A37" s="2">
        <v>36</v>
      </c>
      <c r="B37">
        <v>108</v>
      </c>
      <c r="C37" t="s">
        <v>821</v>
      </c>
      <c r="D37" t="s">
        <v>423</v>
      </c>
      <c r="E37" s="6">
        <v>6.6122685185370607E-4</v>
      </c>
      <c r="F37" s="6">
        <v>1.7381944444493187E-3</v>
      </c>
      <c r="G37" s="6">
        <v>2.3994212963030248E-3</v>
      </c>
    </row>
    <row r="38" spans="1:7" x14ac:dyDescent="0.2">
      <c r="A38" s="2">
        <v>37</v>
      </c>
      <c r="B38">
        <v>75</v>
      </c>
      <c r="C38" t="s">
        <v>592</v>
      </c>
      <c r="D38" t="s">
        <v>405</v>
      </c>
      <c r="E38" s="6">
        <v>6.7361111111300005E-4</v>
      </c>
      <c r="F38" s="6">
        <v>1.7329861111159708E-3</v>
      </c>
      <c r="G38" s="6">
        <v>2.4065972222289708E-3</v>
      </c>
    </row>
    <row r="39" spans="1:7" x14ac:dyDescent="0.2">
      <c r="A39" s="2">
        <v>38</v>
      </c>
      <c r="B39">
        <v>48</v>
      </c>
      <c r="C39" t="s">
        <v>453</v>
      </c>
      <c r="D39" t="s">
        <v>422</v>
      </c>
      <c r="E39" s="6">
        <v>7.061342592612394E-4</v>
      </c>
      <c r="F39" s="6">
        <v>1.7167824074122216E-3</v>
      </c>
      <c r="G39" s="6">
        <v>2.422916666673461E-3</v>
      </c>
    </row>
    <row r="40" spans="1:7" x14ac:dyDescent="0.2">
      <c r="A40" s="2">
        <v>39</v>
      </c>
      <c r="B40">
        <v>43</v>
      </c>
      <c r="C40" t="s">
        <v>50</v>
      </c>
      <c r="D40" t="s">
        <v>167</v>
      </c>
      <c r="E40" s="6">
        <v>6.4270833333513562E-4</v>
      </c>
      <c r="F40" s="6">
        <v>1.7956018518568871E-3</v>
      </c>
      <c r="G40" s="6">
        <v>2.4383101851920227E-3</v>
      </c>
    </row>
    <row r="41" spans="1:7" x14ac:dyDescent="0.2">
      <c r="A41" s="2">
        <v>40</v>
      </c>
      <c r="B41">
        <v>52</v>
      </c>
      <c r="C41" t="s">
        <v>501</v>
      </c>
      <c r="D41" t="s">
        <v>165</v>
      </c>
      <c r="E41" s="6">
        <v>6.1979166666840469E-4</v>
      </c>
      <c r="F41" s="6">
        <v>1.8217592592643678E-3</v>
      </c>
      <c r="G41" s="6">
        <v>2.4415509259327725E-3</v>
      </c>
    </row>
    <row r="42" spans="1:7" x14ac:dyDescent="0.2">
      <c r="A42" s="2">
        <v>41</v>
      </c>
      <c r="B42">
        <v>83</v>
      </c>
      <c r="C42" t="s">
        <v>595</v>
      </c>
      <c r="D42" t="s">
        <v>486</v>
      </c>
      <c r="E42" s="6">
        <v>6.4780092592774249E-4</v>
      </c>
      <c r="F42" s="6">
        <v>1.8004629629680118E-3</v>
      </c>
      <c r="G42" s="6">
        <v>2.4482638888957543E-3</v>
      </c>
    </row>
    <row r="43" spans="1:7" x14ac:dyDescent="0.2">
      <c r="A43" s="2">
        <v>42</v>
      </c>
      <c r="B43">
        <v>78</v>
      </c>
      <c r="C43" t="s">
        <v>438</v>
      </c>
      <c r="D43" t="s">
        <v>486</v>
      </c>
      <c r="E43" s="6">
        <v>6.5081018518701019E-4</v>
      </c>
      <c r="F43" s="6">
        <v>1.8141203703754575E-3</v>
      </c>
      <c r="G43" s="6">
        <v>2.4649305555624677E-3</v>
      </c>
    </row>
    <row r="44" spans="1:7" x14ac:dyDescent="0.2">
      <c r="A44" s="2">
        <v>43</v>
      </c>
      <c r="B44">
        <v>119</v>
      </c>
      <c r="C44" t="s">
        <v>827</v>
      </c>
      <c r="D44" t="s">
        <v>924</v>
      </c>
      <c r="E44" s="6">
        <v>6.7615740740930349E-4</v>
      </c>
      <c r="F44" s="6">
        <v>1.7891203703753874E-3</v>
      </c>
      <c r="G44" s="6">
        <v>2.4652777777846909E-3</v>
      </c>
    </row>
    <row r="45" spans="1:7" x14ac:dyDescent="0.2">
      <c r="A45" s="2">
        <v>44</v>
      </c>
      <c r="B45">
        <v>97</v>
      </c>
      <c r="C45" t="s">
        <v>816</v>
      </c>
      <c r="D45" t="s">
        <v>933</v>
      </c>
      <c r="E45" s="6">
        <v>6.2893518518694885E-4</v>
      </c>
      <c r="F45" s="6">
        <v>1.852199074079268E-3</v>
      </c>
      <c r="G45" s="6">
        <v>2.4811342592662169E-3</v>
      </c>
    </row>
    <row r="46" spans="1:7" x14ac:dyDescent="0.2">
      <c r="A46" s="2">
        <v>45</v>
      </c>
      <c r="B46">
        <v>89</v>
      </c>
      <c r="C46" t="s">
        <v>811</v>
      </c>
      <c r="D46" t="s">
        <v>933</v>
      </c>
      <c r="E46" s="6">
        <v>7.2002314815016724E-4</v>
      </c>
      <c r="F46" s="6">
        <v>1.7682870370419957E-3</v>
      </c>
      <c r="G46" s="6">
        <v>2.4883101851921629E-3</v>
      </c>
    </row>
    <row r="47" spans="1:7" x14ac:dyDescent="0.2">
      <c r="A47" s="2">
        <v>46</v>
      </c>
      <c r="B47">
        <v>112</v>
      </c>
      <c r="C47" t="s">
        <v>824</v>
      </c>
      <c r="D47" t="s">
        <v>409</v>
      </c>
      <c r="E47" s="6">
        <v>6.4224537037217136E-4</v>
      </c>
      <c r="F47" s="6">
        <v>1.8474537037088843E-3</v>
      </c>
      <c r="G47" s="6">
        <v>2.4896990740810557E-3</v>
      </c>
    </row>
    <row r="48" spans="1:7" x14ac:dyDescent="0.2">
      <c r="A48" s="2">
        <v>47</v>
      </c>
      <c r="B48">
        <v>96</v>
      </c>
      <c r="C48" t="s">
        <v>815</v>
      </c>
      <c r="D48" t="s">
        <v>32</v>
      </c>
      <c r="E48" s="6">
        <v>6.8553240740932978E-4</v>
      </c>
      <c r="F48" s="6">
        <v>1.8067129629680293E-3</v>
      </c>
      <c r="G48" s="6">
        <v>2.4922453703773591E-3</v>
      </c>
    </row>
    <row r="49" spans="1:7" x14ac:dyDescent="0.2">
      <c r="A49" s="2">
        <v>48</v>
      </c>
      <c r="B49">
        <v>107</v>
      </c>
      <c r="C49" t="s">
        <v>599</v>
      </c>
      <c r="D49" t="s">
        <v>421</v>
      </c>
      <c r="E49" s="6">
        <v>7.0902777777976603E-4</v>
      </c>
      <c r="F49" s="6">
        <v>1.7966435185235567E-3</v>
      </c>
      <c r="G49" s="6">
        <v>2.5056712963033227E-3</v>
      </c>
    </row>
    <row r="50" spans="1:7" x14ac:dyDescent="0.2">
      <c r="A50" s="2">
        <v>49</v>
      </c>
      <c r="B50">
        <v>63</v>
      </c>
      <c r="C50" t="s">
        <v>463</v>
      </c>
      <c r="D50" t="s">
        <v>165</v>
      </c>
      <c r="E50" s="6">
        <v>6.921296296315705E-4</v>
      </c>
      <c r="F50" s="6">
        <v>1.825578703708823E-3</v>
      </c>
      <c r="G50" s="6">
        <v>2.5177083333403935E-3</v>
      </c>
    </row>
    <row r="51" spans="1:7" x14ac:dyDescent="0.2">
      <c r="A51" s="2">
        <v>50</v>
      </c>
      <c r="B51">
        <v>55</v>
      </c>
      <c r="C51" t="s">
        <v>581</v>
      </c>
      <c r="D51" t="s">
        <v>162</v>
      </c>
      <c r="E51" s="6">
        <v>6.4212962963143029E-4</v>
      </c>
      <c r="F51" s="6">
        <v>1.8798611111163826E-3</v>
      </c>
      <c r="G51" s="6">
        <v>2.5219907407478129E-3</v>
      </c>
    </row>
    <row r="52" spans="1:7" x14ac:dyDescent="0.2">
      <c r="A52" s="2">
        <v>51</v>
      </c>
      <c r="B52">
        <v>87</v>
      </c>
      <c r="C52" t="s">
        <v>596</v>
      </c>
      <c r="D52" t="s">
        <v>165</v>
      </c>
      <c r="E52" s="6">
        <v>6.5474537037220641E-4</v>
      </c>
      <c r="F52" s="6">
        <v>1.9174768518572288E-3</v>
      </c>
      <c r="G52" s="6">
        <v>2.5722222222294353E-3</v>
      </c>
    </row>
    <row r="53" spans="1:7" x14ac:dyDescent="0.2">
      <c r="A53" s="2">
        <v>52</v>
      </c>
      <c r="B53">
        <v>64</v>
      </c>
      <c r="C53" t="s">
        <v>806</v>
      </c>
      <c r="D53" t="s">
        <v>486</v>
      </c>
      <c r="E53" s="6">
        <v>6.5636574074258132E-4</v>
      </c>
      <c r="F53" s="6">
        <v>1.9313657407461567E-3</v>
      </c>
      <c r="G53" s="6">
        <v>2.587731481488738E-3</v>
      </c>
    </row>
    <row r="54" spans="1:7" x14ac:dyDescent="0.2">
      <c r="A54" s="2">
        <v>53</v>
      </c>
      <c r="B54">
        <v>82</v>
      </c>
      <c r="C54" t="s">
        <v>593</v>
      </c>
      <c r="D54" t="s">
        <v>309</v>
      </c>
      <c r="E54" s="6">
        <v>6.9027777777971346E-4</v>
      </c>
      <c r="F54" s="6">
        <v>1.9228009259313178E-3</v>
      </c>
      <c r="G54" s="6">
        <v>2.6130787037110313E-3</v>
      </c>
    </row>
    <row r="55" spans="1:7" x14ac:dyDescent="0.2">
      <c r="A55" s="2">
        <v>54</v>
      </c>
      <c r="B55">
        <v>84</v>
      </c>
      <c r="C55" t="s">
        <v>43</v>
      </c>
      <c r="D55" t="s">
        <v>405</v>
      </c>
      <c r="E55" s="6">
        <v>7.1562500000200676E-4</v>
      </c>
      <c r="F55" s="6">
        <v>1.9052083333386759E-3</v>
      </c>
      <c r="G55" s="6">
        <v>2.6208333333406827E-3</v>
      </c>
    </row>
    <row r="56" spans="1:7" x14ac:dyDescent="0.2">
      <c r="A56" s="2">
        <v>55</v>
      </c>
      <c r="B56">
        <v>116</v>
      </c>
      <c r="C56" t="s">
        <v>826</v>
      </c>
      <c r="D56" t="s">
        <v>426</v>
      </c>
      <c r="E56" s="6">
        <v>6.8530092592784765E-4</v>
      </c>
      <c r="F56" s="6">
        <v>1.9457175925980488E-3</v>
      </c>
      <c r="G56" s="6">
        <v>2.6310185185258964E-3</v>
      </c>
    </row>
    <row r="57" spans="1:7" x14ac:dyDescent="0.2">
      <c r="A57" s="2">
        <v>56</v>
      </c>
      <c r="B57">
        <v>76</v>
      </c>
      <c r="C57" t="s">
        <v>809</v>
      </c>
      <c r="D57" t="s">
        <v>486</v>
      </c>
      <c r="E57" s="6">
        <v>7.4629629629838906E-4</v>
      </c>
      <c r="F57" s="6">
        <v>1.9436342592647096E-3</v>
      </c>
      <c r="G57" s="6">
        <v>2.6899305555630987E-3</v>
      </c>
    </row>
    <row r="58" spans="1:7" x14ac:dyDescent="0.2">
      <c r="A58" s="2">
        <v>57</v>
      </c>
      <c r="B58">
        <v>123</v>
      </c>
      <c r="C58" t="s">
        <v>829</v>
      </c>
      <c r="D58" t="s">
        <v>409</v>
      </c>
      <c r="E58" s="6">
        <v>7.2141203703906002E-4</v>
      </c>
      <c r="F58" s="6">
        <v>2.0150462963019469E-3</v>
      </c>
      <c r="G58" s="6">
        <v>2.7364583333410069E-3</v>
      </c>
    </row>
    <row r="59" spans="1:7" x14ac:dyDescent="0.2">
      <c r="A59" s="2">
        <v>58</v>
      </c>
      <c r="B59">
        <v>90</v>
      </c>
      <c r="C59" t="s">
        <v>605</v>
      </c>
      <c r="D59" t="s">
        <v>211</v>
      </c>
      <c r="E59" s="6">
        <v>7.625000000021382E-4</v>
      </c>
      <c r="F59" s="6">
        <v>1.992245370375957E-3</v>
      </c>
      <c r="G59" s="6">
        <v>2.7547453703780952E-3</v>
      </c>
    </row>
    <row r="60" spans="1:7" x14ac:dyDescent="0.2">
      <c r="A60" s="2">
        <v>59</v>
      </c>
      <c r="B60">
        <v>109</v>
      </c>
      <c r="C60" t="s">
        <v>442</v>
      </c>
      <c r="D60" t="s">
        <v>486</v>
      </c>
      <c r="E60" s="6">
        <v>7.398148148168894E-4</v>
      </c>
      <c r="F60" s="6">
        <v>2.0458333333390703E-3</v>
      </c>
      <c r="G60" s="6">
        <v>2.7856481481559597E-3</v>
      </c>
    </row>
    <row r="61" spans="1:7" x14ac:dyDescent="0.2">
      <c r="A61" s="2">
        <v>60</v>
      </c>
      <c r="B61">
        <v>120</v>
      </c>
      <c r="C61" t="s">
        <v>600</v>
      </c>
      <c r="D61" t="s">
        <v>421</v>
      </c>
      <c r="E61" s="6">
        <v>7.28472222224265E-4</v>
      </c>
      <c r="F61" s="6">
        <v>2.1019675925984869E-3</v>
      </c>
      <c r="G61" s="6">
        <v>2.8304398148227519E-3</v>
      </c>
    </row>
    <row r="62" spans="1:7" x14ac:dyDescent="0.2">
      <c r="A62" s="2">
        <v>61</v>
      </c>
      <c r="B62">
        <v>71</v>
      </c>
      <c r="C62" t="s">
        <v>808</v>
      </c>
      <c r="D62" t="s">
        <v>420</v>
      </c>
      <c r="E62" s="6">
        <v>7.2106481481683683E-4</v>
      </c>
      <c r="F62" s="6">
        <v>2.1251157407467E-3</v>
      </c>
      <c r="G62" s="6">
        <v>2.8461805555635368E-3</v>
      </c>
    </row>
    <row r="63" spans="1:7" x14ac:dyDescent="0.2">
      <c r="A63" s="2">
        <v>62</v>
      </c>
      <c r="B63">
        <v>79</v>
      </c>
      <c r="C63" t="s">
        <v>810</v>
      </c>
      <c r="D63" t="s">
        <v>407</v>
      </c>
      <c r="E63" s="6">
        <v>6.868055555574815E-4</v>
      </c>
      <c r="F63" s="6">
        <v>2.1822916666727863E-3</v>
      </c>
      <c r="G63" s="6">
        <v>2.8690972222302677E-3</v>
      </c>
    </row>
    <row r="64" spans="1:7" x14ac:dyDescent="0.2">
      <c r="A64" s="2">
        <v>63</v>
      </c>
      <c r="B64">
        <v>80</v>
      </c>
      <c r="C64" t="s">
        <v>601</v>
      </c>
      <c r="D64" t="s">
        <v>165</v>
      </c>
      <c r="E64" s="6">
        <v>7.3738425926132703E-4</v>
      </c>
      <c r="F64" s="6">
        <v>2.1593750000060553E-3</v>
      </c>
      <c r="G64" s="6">
        <v>2.8967592592673824E-3</v>
      </c>
    </row>
    <row r="65" spans="1:7" x14ac:dyDescent="0.2">
      <c r="A65" s="2">
        <v>64</v>
      </c>
      <c r="B65">
        <v>85</v>
      </c>
      <c r="C65" t="s">
        <v>608</v>
      </c>
      <c r="D65" t="s">
        <v>407</v>
      </c>
      <c r="E65" s="6">
        <v>7.0682870370568579E-4</v>
      </c>
      <c r="F65" s="6">
        <v>2.197800925932089E-3</v>
      </c>
      <c r="G65" s="6">
        <v>2.9046296296377748E-3</v>
      </c>
    </row>
    <row r="66" spans="1:7" x14ac:dyDescent="0.2">
      <c r="A66" s="2">
        <v>65</v>
      </c>
      <c r="B66">
        <v>93</v>
      </c>
      <c r="C66" t="s">
        <v>813</v>
      </c>
      <c r="D66" t="s">
        <v>169</v>
      </c>
      <c r="E66" s="6">
        <v>7.601851851873169E-4</v>
      </c>
      <c r="F66" s="6">
        <v>2.1578703703764215E-3</v>
      </c>
      <c r="G66" s="6">
        <v>2.9180555555637384E-3</v>
      </c>
    </row>
    <row r="67" spans="1:7" x14ac:dyDescent="0.2">
      <c r="A67" s="2">
        <v>66</v>
      </c>
      <c r="B67">
        <v>110</v>
      </c>
      <c r="C67" t="s">
        <v>822</v>
      </c>
      <c r="D67" t="s">
        <v>169</v>
      </c>
      <c r="E67" s="6">
        <v>7.5844907407620092E-4</v>
      </c>
      <c r="F67" s="6">
        <v>2.1851851851913129E-3</v>
      </c>
      <c r="G67" s="6">
        <v>2.9436342592675138E-3</v>
      </c>
    </row>
    <row r="68" spans="1:7" x14ac:dyDescent="0.2">
      <c r="A68" s="2">
        <v>67</v>
      </c>
      <c r="B68">
        <v>92</v>
      </c>
      <c r="C68" t="s">
        <v>602</v>
      </c>
      <c r="D68" t="s">
        <v>427</v>
      </c>
      <c r="E68" s="6">
        <v>7.8773148148369044E-4</v>
      </c>
      <c r="F68" s="6">
        <v>2.3487268518584382E-3</v>
      </c>
      <c r="G68" s="6">
        <v>3.1364583333421286E-3</v>
      </c>
    </row>
    <row r="69" spans="1:7" x14ac:dyDescent="0.2">
      <c r="A69" s="2">
        <v>68</v>
      </c>
      <c r="B69">
        <v>122</v>
      </c>
      <c r="C69" t="s">
        <v>603</v>
      </c>
      <c r="D69" t="s">
        <v>427</v>
      </c>
      <c r="E69" s="6">
        <v>7.6655092592807549E-4</v>
      </c>
      <c r="F69" s="6">
        <v>2.4005787037104354E-3</v>
      </c>
      <c r="G69" s="6">
        <v>3.1671296296385109E-3</v>
      </c>
    </row>
    <row r="70" spans="1:7" x14ac:dyDescent="0.2">
      <c r="A70" s="2">
        <v>69</v>
      </c>
      <c r="B70">
        <v>117</v>
      </c>
      <c r="C70" t="s">
        <v>604</v>
      </c>
      <c r="D70" t="s">
        <v>425</v>
      </c>
      <c r="E70" s="6">
        <v>8.0370370370595745E-4</v>
      </c>
      <c r="F70" s="6">
        <v>2.442476851858701E-3</v>
      </c>
      <c r="G70" s="6">
        <v>3.2461805555646585E-3</v>
      </c>
    </row>
    <row r="71" spans="1:7" x14ac:dyDescent="0.2">
      <c r="A71" s="2">
        <v>70</v>
      </c>
      <c r="B71">
        <v>114</v>
      </c>
      <c r="C71" t="s">
        <v>825</v>
      </c>
      <c r="D71" t="s">
        <v>421</v>
      </c>
      <c r="E71" s="6">
        <v>7.3541666666872892E-4</v>
      </c>
      <c r="F71" s="6">
        <v>2.6079861111184244E-3</v>
      </c>
      <c r="G71" s="6">
        <v>3.3434027777871534E-3</v>
      </c>
    </row>
    <row r="72" spans="1:7" x14ac:dyDescent="0.2">
      <c r="A72" s="2">
        <v>71</v>
      </c>
      <c r="B72">
        <v>86</v>
      </c>
      <c r="C72" t="s">
        <v>623</v>
      </c>
      <c r="D72" t="s">
        <v>407</v>
      </c>
      <c r="E72" s="6">
        <v>7.6458333333547738E-4</v>
      </c>
      <c r="F72" s="6">
        <v>2.7039351851927676E-3</v>
      </c>
      <c r="G72" s="6">
        <v>3.4685185185282449E-3</v>
      </c>
    </row>
    <row r="73" spans="1:7" x14ac:dyDescent="0.2">
      <c r="A73" s="2">
        <v>72</v>
      </c>
      <c r="B73">
        <v>101</v>
      </c>
      <c r="C73" t="s">
        <v>819</v>
      </c>
      <c r="D73" t="s">
        <v>422</v>
      </c>
      <c r="E73" s="6">
        <v>1.0148148148176606E-3</v>
      </c>
      <c r="F73" s="6">
        <v>3.007754629638064E-3</v>
      </c>
      <c r="G73" s="6">
        <v>4.0225694444557241E-3</v>
      </c>
    </row>
    <row r="74" spans="1:7" x14ac:dyDescent="0.2">
      <c r="A74" s="2">
        <v>73</v>
      </c>
      <c r="B74">
        <v>124</v>
      </c>
      <c r="C74" t="s">
        <v>597</v>
      </c>
      <c r="D74" t="s">
        <v>309</v>
      </c>
      <c r="E74" s="6">
        <v>9.5138888889155677E-4</v>
      </c>
      <c r="F74" s="6">
        <v>3.6555555555658065E-3</v>
      </c>
      <c r="G74" s="6">
        <v>4.6069444444573632E-3</v>
      </c>
    </row>
    <row r="75" spans="1:7" x14ac:dyDescent="0.2">
      <c r="B75">
        <v>62</v>
      </c>
      <c r="C75" t="s">
        <v>448</v>
      </c>
      <c r="D75" t="s">
        <v>406</v>
      </c>
      <c r="E75" s="6">
        <v>7.4201388889096965E-4</v>
      </c>
      <c r="F75" s="6" t="s">
        <v>930</v>
      </c>
    </row>
    <row r="76" spans="1:7" x14ac:dyDescent="0.2">
      <c r="B76">
        <v>67</v>
      </c>
      <c r="C76" t="s">
        <v>807</v>
      </c>
      <c r="D76" t="s">
        <v>409</v>
      </c>
      <c r="E76" s="6">
        <v>6.8958333333526706E-4</v>
      </c>
      <c r="F76" s="6" t="s">
        <v>930</v>
      </c>
    </row>
    <row r="77" spans="1:7" x14ac:dyDescent="0.2">
      <c r="B77">
        <v>69</v>
      </c>
      <c r="C77" t="s">
        <v>616</v>
      </c>
      <c r="D77" t="s">
        <v>166</v>
      </c>
      <c r="E77" s="6">
        <v>7.2997685185389885E-4</v>
      </c>
      <c r="F77" s="6" t="s">
        <v>930</v>
      </c>
    </row>
    <row r="78" spans="1:7" x14ac:dyDescent="0.2">
      <c r="B78">
        <v>77</v>
      </c>
      <c r="C78" t="s">
        <v>485</v>
      </c>
      <c r="D78" t="s">
        <v>211</v>
      </c>
      <c r="E78" s="6" t="s">
        <v>419</v>
      </c>
      <c r="F78" s="6" t="s">
        <v>930</v>
      </c>
    </row>
    <row r="79" spans="1:7" x14ac:dyDescent="0.2">
      <c r="B79">
        <v>81</v>
      </c>
      <c r="C79" t="s">
        <v>740</v>
      </c>
      <c r="D79" t="s">
        <v>421</v>
      </c>
      <c r="E79" s="6" t="s">
        <v>419</v>
      </c>
      <c r="F79" s="6">
        <v>1.765277777782728E-3</v>
      </c>
    </row>
    <row r="80" spans="1:7" x14ac:dyDescent="0.2">
      <c r="B80">
        <v>88</v>
      </c>
      <c r="C80" t="s">
        <v>667</v>
      </c>
      <c r="D80" t="s">
        <v>210</v>
      </c>
      <c r="E80" s="6">
        <v>7.2905092592797033E-4</v>
      </c>
      <c r="F80" s="6" t="s">
        <v>930</v>
      </c>
    </row>
    <row r="81" spans="2:6" x14ac:dyDescent="0.2">
      <c r="B81">
        <v>91</v>
      </c>
      <c r="C81" t="s">
        <v>812</v>
      </c>
      <c r="D81" t="s">
        <v>409</v>
      </c>
      <c r="E81" s="6" t="s">
        <v>419</v>
      </c>
      <c r="F81" s="6" t="s">
        <v>930</v>
      </c>
    </row>
    <row r="82" spans="2:6" x14ac:dyDescent="0.2">
      <c r="B82">
        <v>94</v>
      </c>
      <c r="C82" t="s">
        <v>814</v>
      </c>
      <c r="D82" t="s">
        <v>405</v>
      </c>
      <c r="E82" s="6">
        <v>7.8969907407628855E-4</v>
      </c>
      <c r="F82" s="6" t="s">
        <v>930</v>
      </c>
    </row>
    <row r="83" spans="2:6" x14ac:dyDescent="0.2">
      <c r="B83">
        <v>98</v>
      </c>
      <c r="C83" t="s">
        <v>607</v>
      </c>
      <c r="D83" t="s">
        <v>409</v>
      </c>
      <c r="E83" s="6" t="s">
        <v>419</v>
      </c>
      <c r="F83" s="6" t="s">
        <v>930</v>
      </c>
    </row>
    <row r="84" spans="2:6" x14ac:dyDescent="0.2">
      <c r="B84">
        <v>99</v>
      </c>
      <c r="C84" t="s">
        <v>817</v>
      </c>
      <c r="D84" t="s">
        <v>417</v>
      </c>
      <c r="E84" s="6" t="s">
        <v>419</v>
      </c>
      <c r="F84" s="6">
        <v>1.8282407407458675E-3</v>
      </c>
    </row>
    <row r="85" spans="2:6" x14ac:dyDescent="0.2">
      <c r="B85">
        <v>100</v>
      </c>
      <c r="C85" t="s">
        <v>818</v>
      </c>
      <c r="D85" t="s">
        <v>32</v>
      </c>
      <c r="E85" s="6" t="s">
        <v>931</v>
      </c>
      <c r="F85" s="6" t="s">
        <v>930</v>
      </c>
    </row>
    <row r="86" spans="2:6" x14ac:dyDescent="0.2">
      <c r="B86">
        <v>102</v>
      </c>
      <c r="C86" t="s">
        <v>103</v>
      </c>
      <c r="D86" t="s">
        <v>405</v>
      </c>
      <c r="E86" s="6" t="s">
        <v>932</v>
      </c>
      <c r="F86" s="6">
        <v>2.2951388888953249E-3</v>
      </c>
    </row>
    <row r="87" spans="2:6" x14ac:dyDescent="0.2">
      <c r="B87">
        <v>103</v>
      </c>
      <c r="C87" t="s">
        <v>606</v>
      </c>
      <c r="D87" t="s">
        <v>32</v>
      </c>
      <c r="E87" s="6" t="s">
        <v>419</v>
      </c>
      <c r="F87" s="6" t="s">
        <v>930</v>
      </c>
    </row>
    <row r="88" spans="2:6" x14ac:dyDescent="0.2">
      <c r="B88">
        <v>104</v>
      </c>
      <c r="C88" t="s">
        <v>598</v>
      </c>
      <c r="D88" t="s">
        <v>486</v>
      </c>
      <c r="E88" s="6">
        <v>8.1076388889116243E-4</v>
      </c>
      <c r="F88" s="6" t="s">
        <v>930</v>
      </c>
    </row>
    <row r="89" spans="2:6" x14ac:dyDescent="0.2">
      <c r="B89">
        <v>106</v>
      </c>
      <c r="C89" t="s">
        <v>743</v>
      </c>
      <c r="D89" t="s">
        <v>32</v>
      </c>
      <c r="E89" s="6" t="s">
        <v>419</v>
      </c>
      <c r="F89" s="6" t="s">
        <v>930</v>
      </c>
    </row>
    <row r="90" spans="2:6" x14ac:dyDescent="0.2">
      <c r="B90">
        <v>111</v>
      </c>
      <c r="C90" t="s">
        <v>823</v>
      </c>
      <c r="D90" t="s">
        <v>409</v>
      </c>
      <c r="E90" s="6" t="s">
        <v>419</v>
      </c>
      <c r="F90" s="6" t="s">
        <v>930</v>
      </c>
    </row>
    <row r="91" spans="2:6" x14ac:dyDescent="0.2">
      <c r="B91">
        <v>113</v>
      </c>
      <c r="C91" t="s">
        <v>435</v>
      </c>
      <c r="D91" t="s">
        <v>164</v>
      </c>
      <c r="E91" s="6" t="s">
        <v>419</v>
      </c>
      <c r="F91" s="6" t="s">
        <v>930</v>
      </c>
    </row>
    <row r="92" spans="2:6" x14ac:dyDescent="0.2">
      <c r="B92">
        <v>125</v>
      </c>
      <c r="C92" t="s">
        <v>830</v>
      </c>
      <c r="D92" t="s">
        <v>377</v>
      </c>
      <c r="E92" s="6" t="s">
        <v>419</v>
      </c>
      <c r="F92" s="6" t="s">
        <v>930</v>
      </c>
    </row>
  </sheetData>
  <sortState xmlns:xlrd2="http://schemas.microsoft.com/office/spreadsheetml/2017/richdata2" ref="A2:K92">
    <sortCondition ref="G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7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121">
    <tabColor theme="3" tint="0.79998168889431442"/>
    <pageSetUpPr fitToPage="1"/>
  </sheetPr>
  <dimension ref="A1:L92"/>
  <sheetViews>
    <sheetView topLeftCell="A4"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.5" style="26" bestFit="1" customWidth="1"/>
    <col min="6" max="6" width="11.5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5" t="s">
        <v>5</v>
      </c>
      <c r="F1" s="27"/>
      <c r="K1" s="27" t="s">
        <v>431</v>
      </c>
      <c r="L1" s="27"/>
    </row>
    <row r="2" spans="1:12" x14ac:dyDescent="0.2">
      <c r="A2">
        <v>1</v>
      </c>
      <c r="B2">
        <v>34</v>
      </c>
      <c r="C2" t="s">
        <v>739</v>
      </c>
      <c r="D2" t="str">
        <f>VLOOKUP(C2,'[1]Liste Inscrits'!$1:$1048576,4,0)</f>
        <v>BPCE IT</v>
      </c>
      <c r="E2" s="38">
        <f>VLOOKUP(B2,[2]Geant!$A$1:$Q$500,3,0)</f>
        <v>5.3055555555704334E-4</v>
      </c>
      <c r="F2" s="38"/>
      <c r="G2" s="35"/>
      <c r="K2">
        <f>VLOOKUP(C2,'[1]Liste Inscrits'!$1:$1048576,5,0)</f>
        <v>11609518</v>
      </c>
    </row>
    <row r="3" spans="1:12" x14ac:dyDescent="0.2">
      <c r="A3">
        <v>2</v>
      </c>
      <c r="B3">
        <v>41</v>
      </c>
      <c r="C3" t="s">
        <v>577</v>
      </c>
      <c r="D3" t="str">
        <f>VLOOKUP(C3,'[1]Liste Inscrits'!$1:$1048576,4,0)</f>
        <v>CE Ile de France</v>
      </c>
      <c r="E3" s="38">
        <f>VLOOKUP(B3,[2]Geant!$A$1:$Q$500,3,0)</f>
        <v>5.4039351852003389E-4</v>
      </c>
      <c r="F3" s="38"/>
      <c r="G3" s="35"/>
      <c r="K3">
        <f>VLOOKUP(C3,'[1]Liste Inscrits'!$1:$1048576,5,0)</f>
        <v>11602261</v>
      </c>
    </row>
    <row r="4" spans="1:12" x14ac:dyDescent="0.2">
      <c r="A4">
        <v>3</v>
      </c>
      <c r="B4">
        <v>44</v>
      </c>
      <c r="C4" t="s">
        <v>52</v>
      </c>
      <c r="D4" t="str">
        <f>VLOOKUP(C4,'[1]Liste Inscrits'!$1:$1048576,4,0)</f>
        <v>CE Provence Alpes Corse</v>
      </c>
      <c r="E4" s="38">
        <f>VLOOKUP(B4,[2]Geant!$A$1:$Q$500,3,0)</f>
        <v>5.4340277777930159E-4</v>
      </c>
      <c r="F4" s="38"/>
      <c r="G4" s="35"/>
      <c r="K4">
        <f>VLOOKUP(C4,'[1]Liste Inscrits'!$1:$1048576,5,0)</f>
        <v>11621853</v>
      </c>
    </row>
    <row r="5" spans="1:12" x14ac:dyDescent="0.2">
      <c r="A5">
        <v>4</v>
      </c>
      <c r="B5">
        <v>40</v>
      </c>
      <c r="C5" t="s">
        <v>500</v>
      </c>
      <c r="D5" t="str">
        <f>VLOOKUP(C5,'[1]Liste Inscrits'!$1:$1048576,4,0)</f>
        <v>BP Méditérrannée</v>
      </c>
      <c r="E5" s="38">
        <f>VLOOKUP(B5,[2]Geant!$A$1:$Q$500,3,0)</f>
        <v>5.5011574074228338E-4</v>
      </c>
      <c r="F5" s="38"/>
      <c r="G5" s="35"/>
      <c r="K5">
        <f>VLOOKUP(C5,'[1]Liste Inscrits'!$1:$1048576,5,0)</f>
        <v>11632572</v>
      </c>
    </row>
    <row r="6" spans="1:12" x14ac:dyDescent="0.2">
      <c r="A6">
        <v>5</v>
      </c>
      <c r="B6">
        <v>32</v>
      </c>
      <c r="C6" t="s">
        <v>513</v>
      </c>
      <c r="D6" t="str">
        <f>VLOOKUP(C6,'[1]Liste Inscrits'!$1:$1048576,4,0)</f>
        <v>BP Auvergne Rhône Alpes</v>
      </c>
      <c r="E6" s="38">
        <f>VLOOKUP(B6,[2]Geant!$A$1:$Q$500,3,0)</f>
        <v>5.5254629629784575E-4</v>
      </c>
      <c r="F6" s="38"/>
      <c r="G6" s="35"/>
      <c r="K6">
        <f>VLOOKUP(C6,'[1]Liste Inscrits'!$1:$1048576,5,0)</f>
        <v>11609929</v>
      </c>
    </row>
    <row r="7" spans="1:12" x14ac:dyDescent="0.2">
      <c r="A7">
        <v>6</v>
      </c>
      <c r="B7">
        <v>33</v>
      </c>
      <c r="C7" t="s">
        <v>362</v>
      </c>
      <c r="D7" t="str">
        <f>VLOOKUP(C7,'[1]Liste Inscrits'!$1:$1048576,4,0)</f>
        <v>CE Rhône Alpes</v>
      </c>
      <c r="E7" s="38">
        <f>VLOOKUP(B7,[2]Geant!$A$1:$Q$500,3,0)</f>
        <v>5.6006944444601499E-4</v>
      </c>
      <c r="F7" s="38"/>
      <c r="G7" s="35"/>
      <c r="K7">
        <f>VLOOKUP(C7,'[1]Liste Inscrits'!$1:$1048576,5,0)</f>
        <v>12753575</v>
      </c>
    </row>
    <row r="8" spans="1:12" x14ac:dyDescent="0.2">
      <c r="A8">
        <v>7</v>
      </c>
      <c r="B8">
        <v>95</v>
      </c>
      <c r="C8" t="s">
        <v>515</v>
      </c>
      <c r="D8" t="str">
        <f>VLOOKUP(C8,'[1]Liste Inscrits'!$1:$1048576,4,0)</f>
        <v>NATIXIS</v>
      </c>
      <c r="E8" s="38">
        <f>VLOOKUP(B8,[2]Geant!$A$1:$Q$500,3,0)</f>
        <v>5.6435185185343441E-4</v>
      </c>
      <c r="F8" s="38"/>
      <c r="G8" s="35"/>
      <c r="K8">
        <f>VLOOKUP(C8,'[1]Liste Inscrits'!$1:$1048576,5,0)</f>
        <v>11675309</v>
      </c>
    </row>
    <row r="9" spans="1:12" x14ac:dyDescent="0.2">
      <c r="A9">
        <v>8</v>
      </c>
      <c r="B9">
        <v>46</v>
      </c>
      <c r="C9" t="s">
        <v>805</v>
      </c>
      <c r="D9" t="str">
        <f>VLOOKUP(C9,'[1]Liste Inscrits'!$1:$1048576,4,0)</f>
        <v>NATIXIS</v>
      </c>
      <c r="E9" s="38">
        <f>VLOOKUP(B9,[2]Geant!$A$1:$Q$500,3,0)</f>
        <v>5.710648148164162E-4</v>
      </c>
      <c r="F9" s="38"/>
      <c r="G9" s="35"/>
      <c r="K9">
        <f>VLOOKUP(C9,'[1]Liste Inscrits'!$1:$1048576,5,0)</f>
        <v>11632587</v>
      </c>
    </row>
    <row r="10" spans="1:12" x14ac:dyDescent="0.2">
      <c r="A10">
        <v>9</v>
      </c>
      <c r="B10">
        <v>36</v>
      </c>
      <c r="C10" t="s">
        <v>464</v>
      </c>
      <c r="D10" t="str">
        <f>VLOOKUP(C10,'[1]Liste Inscrits'!$1:$1048576,4,0)</f>
        <v>BPCE IT</v>
      </c>
      <c r="E10" s="38">
        <f>VLOOKUP(B10,[2]Geant!$A$1:$Q$500,3,0)</f>
        <v>5.7835648148310331E-4</v>
      </c>
      <c r="F10" s="38"/>
      <c r="G10" s="35"/>
      <c r="K10">
        <f>VLOOKUP(C10,'[1]Liste Inscrits'!$1:$1048576,5,0)</f>
        <v>11610235</v>
      </c>
    </row>
    <row r="11" spans="1:12" x14ac:dyDescent="0.2">
      <c r="A11">
        <v>10</v>
      </c>
      <c r="B11">
        <v>37</v>
      </c>
      <c r="C11" t="s">
        <v>507</v>
      </c>
      <c r="D11" t="str">
        <f>VLOOKUP(C11,'[1]Liste Inscrits'!$1:$1048576,4,0)</f>
        <v>BP Auvergne Rhône Alpes</v>
      </c>
      <c r="E11" s="38">
        <f>VLOOKUP(B11,[2]Geant!$A$1:$Q$500,3,0)</f>
        <v>5.8055555555718355E-4</v>
      </c>
      <c r="F11" s="38"/>
      <c r="G11" s="35"/>
      <c r="K11">
        <f>VLOOKUP(C11,'[1]Liste Inscrits'!$1:$1048576,5,0)</f>
        <v>12778283</v>
      </c>
    </row>
    <row r="12" spans="1:12" x14ac:dyDescent="0.2">
      <c r="A12">
        <v>11</v>
      </c>
      <c r="B12">
        <v>38</v>
      </c>
      <c r="C12" t="s">
        <v>579</v>
      </c>
      <c r="D12" t="str">
        <f>VLOOKUP(C12,'[1]Liste Inscrits'!$1:$1048576,4,0)</f>
        <v>CE Rhône Alpes</v>
      </c>
      <c r="E12" s="38">
        <f>VLOOKUP(B12,[2]Geant!$A$1:$Q$500,3,0)</f>
        <v>5.8449074074237977E-4</v>
      </c>
      <c r="F12" s="38"/>
      <c r="G12" s="35"/>
      <c r="K12">
        <f>VLOOKUP(C12,'[1]Liste Inscrits'!$1:$1048576,5,0)</f>
        <v>12754517</v>
      </c>
    </row>
    <row r="13" spans="1:12" x14ac:dyDescent="0.2">
      <c r="A13">
        <v>12</v>
      </c>
      <c r="B13">
        <v>39</v>
      </c>
      <c r="C13" t="s">
        <v>578</v>
      </c>
      <c r="D13" t="str">
        <f>VLOOKUP(C13,'[1]Liste Inscrits'!$1:$1048576,4,0)</f>
        <v>CE Grand Est Europe</v>
      </c>
      <c r="E13" s="38">
        <f>VLOOKUP(B13,[2]Geant!$A$1:$Q$500,3,0)</f>
        <v>5.9351851852018286E-4</v>
      </c>
      <c r="F13" s="38"/>
      <c r="G13" s="35"/>
      <c r="K13">
        <f>VLOOKUP(C13,'[1]Liste Inscrits'!$1:$1048576,5,0)</f>
        <v>11627914</v>
      </c>
    </row>
    <row r="14" spans="1:12" x14ac:dyDescent="0.2">
      <c r="A14">
        <v>13</v>
      </c>
      <c r="B14">
        <v>45</v>
      </c>
      <c r="C14" t="s">
        <v>498</v>
      </c>
      <c r="D14" t="str">
        <f>VLOOKUP(C14,'[1]Liste Inscrits'!$1:$1048576,4,0)</f>
        <v>Banque Palatine</v>
      </c>
      <c r="E14" s="38">
        <f>VLOOKUP(B14,[2]Geant!$A$1:$Q$500,3,0)</f>
        <v>5.9548611111278097E-4</v>
      </c>
      <c r="F14" s="38"/>
      <c r="G14" s="35"/>
      <c r="K14">
        <f>VLOOKUP(C14,'[1]Liste Inscrits'!$1:$1048576,5,0)</f>
        <v>11675343</v>
      </c>
    </row>
    <row r="15" spans="1:12" x14ac:dyDescent="0.2">
      <c r="A15">
        <v>14</v>
      </c>
      <c r="B15">
        <v>50</v>
      </c>
      <c r="C15" t="s">
        <v>737</v>
      </c>
      <c r="D15" t="str">
        <f>VLOOKUP(C15,'[1]Liste Inscrits'!$1:$1048576,4,0)</f>
        <v>BPCE SA</v>
      </c>
      <c r="E15" s="38">
        <f>VLOOKUP(B15,[2]Geant!$A$1:$Q$500,3,0)</f>
        <v>5.9768518518686121E-4</v>
      </c>
      <c r="F15" s="38"/>
      <c r="G15" s="35"/>
      <c r="K15">
        <f>VLOOKUP(C15,'[1]Liste Inscrits'!$1:$1048576,5,0)</f>
        <v>12245888</v>
      </c>
    </row>
    <row r="16" spans="1:12" x14ac:dyDescent="0.2">
      <c r="A16">
        <v>15</v>
      </c>
      <c r="B16">
        <v>49</v>
      </c>
      <c r="C16" t="s">
        <v>580</v>
      </c>
      <c r="D16" t="str">
        <f>VLOOKUP(C16,'[1]Liste Inscrits'!$1:$1048576,4,0)</f>
        <v>CE Côte d'Azur</v>
      </c>
      <c r="E16" s="38">
        <f>VLOOKUP(B16,[2]Geant!$A$1:$Q$500,3,0)</f>
        <v>5.9953703703871826E-4</v>
      </c>
      <c r="F16" s="38"/>
      <c r="G16" s="35"/>
      <c r="K16">
        <f>VLOOKUP(C16,'[1]Liste Inscrits'!$1:$1048576,5,0)</f>
        <v>11674466</v>
      </c>
    </row>
    <row r="17" spans="1:11" x14ac:dyDescent="0.2">
      <c r="A17">
        <v>16</v>
      </c>
      <c r="B17">
        <v>57</v>
      </c>
      <c r="C17" t="s">
        <v>462</v>
      </c>
      <c r="D17" t="str">
        <f>VLOOKUP(C17,'[1]Liste Inscrits'!$1:$1048576,4,0)</f>
        <v>CE Ile de France</v>
      </c>
      <c r="E17" s="38">
        <f>VLOOKUP(B17,[2]Geant!$A$1:$Q$500,3,0)</f>
        <v>6.0347222222391448E-4</v>
      </c>
      <c r="F17" s="38"/>
      <c r="G17" s="35"/>
      <c r="K17">
        <f>VLOOKUP(C17,'[1]Liste Inscrits'!$1:$1048576,5,0)</f>
        <v>13581738</v>
      </c>
    </row>
    <row r="18" spans="1:11" x14ac:dyDescent="0.2">
      <c r="A18">
        <v>17</v>
      </c>
      <c r="B18">
        <v>72</v>
      </c>
      <c r="C18" t="s">
        <v>48</v>
      </c>
      <c r="D18" t="str">
        <f>VLOOKUP(C18,'[1]Liste Inscrits'!$1:$1048576,4,0)</f>
        <v>CE Grand Est Europe</v>
      </c>
      <c r="E18" s="38">
        <f>VLOOKUP(B18,[2]Geant!$A$1:$Q$500,3,0)</f>
        <v>6.0405092592761981E-4</v>
      </c>
      <c r="F18" s="38"/>
      <c r="G18" s="35"/>
      <c r="K18">
        <f>VLOOKUP(C18,'[1]Liste Inscrits'!$1:$1048576,5,0)</f>
        <v>11627917</v>
      </c>
    </row>
    <row r="19" spans="1:11" x14ac:dyDescent="0.2">
      <c r="A19">
        <v>18</v>
      </c>
      <c r="B19">
        <v>74</v>
      </c>
      <c r="C19" t="s">
        <v>502</v>
      </c>
      <c r="D19" t="str">
        <f>VLOOKUP(C19,'[1]Liste Inscrits'!$1:$1048576,4,0)</f>
        <v>CE Loire Drome Ardèche</v>
      </c>
      <c r="E19" s="38">
        <f>VLOOKUP(B19,[2]Geant!$A$1:$Q$500,3,0)</f>
        <v>6.1365740740912823E-4</v>
      </c>
      <c r="F19" s="38"/>
      <c r="G19" s="35"/>
      <c r="K19">
        <f>VLOOKUP(C19,'[1]Liste Inscrits'!$1:$1048576,5,0)</f>
        <v>12275319</v>
      </c>
    </row>
    <row r="20" spans="1:11" x14ac:dyDescent="0.2">
      <c r="A20">
        <v>19</v>
      </c>
      <c r="B20">
        <v>58</v>
      </c>
      <c r="C20" t="s">
        <v>583</v>
      </c>
      <c r="D20" t="str">
        <f>VLOOKUP(C20,'[1]Liste Inscrits'!$1:$1048576,4,0)</f>
        <v>CE Côte d'Azur</v>
      </c>
      <c r="E20" s="38">
        <f>VLOOKUP(B20,[2]Geant!$A$1:$Q$500,3,0)</f>
        <v>6.1678240740913699E-4</v>
      </c>
      <c r="F20" s="38"/>
      <c r="G20" s="35"/>
      <c r="K20">
        <f>VLOOKUP(C20,'[1]Liste Inscrits'!$1:$1048576,5,0)</f>
        <v>11674521</v>
      </c>
    </row>
    <row r="21" spans="1:11" x14ac:dyDescent="0.2">
      <c r="A21">
        <v>20</v>
      </c>
      <c r="B21">
        <v>52</v>
      </c>
      <c r="C21" t="s">
        <v>501</v>
      </c>
      <c r="D21" t="str">
        <f>VLOOKUP(C21,'[1]Liste Inscrits'!$1:$1048576,4,0)</f>
        <v>CE Ile de France</v>
      </c>
      <c r="E21" s="38">
        <f>VLOOKUP(B21,[2]Geant!$A$1:$Q$500,3,0)</f>
        <v>6.1979166666840469E-4</v>
      </c>
      <c r="F21" s="38"/>
      <c r="G21" s="35"/>
      <c r="K21">
        <f>VLOOKUP(C21,'[1]Liste Inscrits'!$1:$1048576,5,0)</f>
        <v>11602240</v>
      </c>
    </row>
    <row r="22" spans="1:11" x14ac:dyDescent="0.2">
      <c r="A22">
        <v>21</v>
      </c>
      <c r="B22">
        <v>35</v>
      </c>
      <c r="C22" t="s">
        <v>630</v>
      </c>
      <c r="D22" t="str">
        <f>VLOOKUP(C22,'[1]Liste Inscrits'!$1:$1048576,4,0)</f>
        <v>BP Méditérrannée</v>
      </c>
      <c r="E22" s="38">
        <f>VLOOKUP(B22,[2]Geant!$A$1:$Q$500,3,0)</f>
        <v>6.2361111111285984E-4</v>
      </c>
      <c r="F22" s="38"/>
      <c r="G22" s="35"/>
      <c r="K22">
        <f>VLOOKUP(C22,'[1]Liste Inscrits'!$1:$1048576,5,0)</f>
        <v>13764386</v>
      </c>
    </row>
    <row r="23" spans="1:11" x14ac:dyDescent="0.2">
      <c r="A23">
        <v>22</v>
      </c>
      <c r="B23">
        <v>59</v>
      </c>
      <c r="C23" t="s">
        <v>582</v>
      </c>
      <c r="D23" t="str">
        <f>VLOOKUP(C23,'[1]Liste Inscrits'!$1:$1048576,4,0)</f>
        <v>CE Languedoc Roussillon</v>
      </c>
      <c r="E23" s="38">
        <f>VLOOKUP(B23,[2]Geant!$A$1:$Q$500,3,0)</f>
        <v>6.240740740758241E-4</v>
      </c>
      <c r="F23" s="38"/>
      <c r="G23" s="35"/>
      <c r="K23">
        <f>VLOOKUP(C23,'[1]Liste Inscrits'!$1:$1048576,5,0)</f>
        <v>11629292</v>
      </c>
    </row>
    <row r="24" spans="1:11" x14ac:dyDescent="0.2">
      <c r="A24">
        <v>23</v>
      </c>
      <c r="B24">
        <v>115</v>
      </c>
      <c r="C24" t="s">
        <v>609</v>
      </c>
      <c r="D24" t="str">
        <f>VLOOKUP(C24,'[1]Liste Inscrits'!$1:$1048576,4,0)</f>
        <v>CE Côte d'Azur</v>
      </c>
      <c r="E24" s="38">
        <f>VLOOKUP(B24,[2]Geant!$A$1:$Q$500,3,0)</f>
        <v>6.2430555555730623E-4</v>
      </c>
      <c r="F24" s="38"/>
      <c r="G24" s="35"/>
      <c r="K24">
        <f>VLOOKUP(C24,'[1]Liste Inscrits'!$1:$1048576,5,0)</f>
        <v>12642278</v>
      </c>
    </row>
    <row r="25" spans="1:11" x14ac:dyDescent="0.2">
      <c r="A25">
        <v>24</v>
      </c>
      <c r="B25">
        <v>56</v>
      </c>
      <c r="C25" t="s">
        <v>587</v>
      </c>
      <c r="D25" t="str">
        <f>VLOOKUP(C25,'[1]Liste Inscrits'!$1:$1048576,4,0)</f>
        <v>BP Grand Ouest</v>
      </c>
      <c r="E25" s="38">
        <f>VLOOKUP(B25,[2]Geant!$A$1:$Q$500,3,0)</f>
        <v>6.2511574074249369E-4</v>
      </c>
      <c r="F25" s="38"/>
      <c r="G25" s="35"/>
      <c r="K25">
        <f>VLOOKUP(C25,'[1]Liste Inscrits'!$1:$1048576,5,0)</f>
        <v>11609476</v>
      </c>
    </row>
    <row r="26" spans="1:11" x14ac:dyDescent="0.2">
      <c r="A26">
        <v>25</v>
      </c>
      <c r="B26">
        <v>97</v>
      </c>
      <c r="C26" t="s">
        <v>816</v>
      </c>
      <c r="D26" t="str">
        <f>VLOOKUP(C26,'[1]Liste Inscrits'!$1:$1048576,4,0)</f>
        <v>C-Garanties</v>
      </c>
      <c r="E26" s="38">
        <f>VLOOKUP(B26,[2]Geant!$A$1:$Q$500,3,0)</f>
        <v>6.2893518518694885E-4</v>
      </c>
      <c r="F26" s="38"/>
      <c r="G26" s="35"/>
      <c r="K26">
        <f>VLOOKUP(C26,'[1]Liste Inscrits'!$1:$1048576,5,0)</f>
        <v>15768455</v>
      </c>
    </row>
    <row r="27" spans="1:11" x14ac:dyDescent="0.2">
      <c r="A27">
        <v>26</v>
      </c>
      <c r="B27">
        <v>51</v>
      </c>
      <c r="C27" t="s">
        <v>584</v>
      </c>
      <c r="D27" t="str">
        <f>VLOOKUP(C27,'[1]Liste Inscrits'!$1:$1048576,4,0)</f>
        <v>BPCE Assurances IARD</v>
      </c>
      <c r="E27" s="38">
        <f>VLOOKUP(B27,[2]Geant!$A$1:$Q$500,3,0)</f>
        <v>6.3125000000177015E-4</v>
      </c>
      <c r="F27" s="38"/>
      <c r="G27" s="35"/>
      <c r="K27">
        <f>VLOOKUP(C27,'[1]Liste Inscrits'!$1:$1048576,5,0)</f>
        <v>11632560</v>
      </c>
    </row>
    <row r="28" spans="1:11" x14ac:dyDescent="0.2">
      <c r="A28">
        <v>27</v>
      </c>
      <c r="B28">
        <v>68</v>
      </c>
      <c r="C28" t="s">
        <v>588</v>
      </c>
      <c r="D28" t="str">
        <f>VLOOKUP(C28,'[1]Liste Inscrits'!$1:$1048576,4,0)</f>
        <v>BP Grand Ouest</v>
      </c>
      <c r="E28" s="38">
        <f>VLOOKUP(B28,[2]Geant!$A$1:$Q$500,3,0)</f>
        <v>6.3611111111289489E-4</v>
      </c>
      <c r="F28" s="38"/>
      <c r="G28" s="35"/>
      <c r="K28">
        <f>VLOOKUP(C28,'[1]Liste Inscrits'!$1:$1048576,5,0)</f>
        <v>11609449</v>
      </c>
    </row>
    <row r="29" spans="1:11" x14ac:dyDescent="0.2">
      <c r="A29">
        <v>28</v>
      </c>
      <c r="B29">
        <v>54</v>
      </c>
      <c r="C29" t="s">
        <v>585</v>
      </c>
      <c r="D29" t="str">
        <f>VLOOKUP(C29,'[1]Liste Inscrits'!$1:$1048576,4,0)</f>
        <v>CE Languedoc Roussillon</v>
      </c>
      <c r="E29" s="38">
        <f>VLOOKUP(B29,[2]Geant!$A$1:$Q$500,3,0)</f>
        <v>6.3773148148326981E-4</v>
      </c>
      <c r="F29" s="38"/>
      <c r="G29" s="35"/>
      <c r="K29">
        <f>VLOOKUP(C29,'[1]Liste Inscrits'!$1:$1048576,5,0)</f>
        <v>11629205</v>
      </c>
    </row>
    <row r="30" spans="1:11" x14ac:dyDescent="0.2">
      <c r="A30">
        <v>29</v>
      </c>
      <c r="B30">
        <v>73</v>
      </c>
      <c r="C30" t="s">
        <v>594</v>
      </c>
      <c r="D30" t="str">
        <f>VLOOKUP(C30,'[1]Liste Inscrits'!$1:$1048576,4,0)</f>
        <v>BP Méditérrannée</v>
      </c>
      <c r="E30" s="38">
        <f>VLOOKUP(B30,[2]Geant!$A$1:$Q$500,3,0)</f>
        <v>6.3865740740919833E-4</v>
      </c>
      <c r="F30" s="38"/>
      <c r="G30" s="35"/>
      <c r="K30">
        <f>VLOOKUP(C30,'[1]Liste Inscrits'!$1:$1048576,5,0)</f>
        <v>11632566</v>
      </c>
    </row>
    <row r="31" spans="1:11" x14ac:dyDescent="0.2">
      <c r="A31">
        <v>30</v>
      </c>
      <c r="B31">
        <v>121</v>
      </c>
      <c r="C31" t="s">
        <v>828</v>
      </c>
      <c r="D31" t="str">
        <f>VLOOKUP(C31,'[1]Liste Inscrits'!$1:$1048576,4,0)</f>
        <v>BP Alsace Lorraine Champagne</v>
      </c>
      <c r="E31" s="38">
        <f>VLOOKUP(B31,[2]Geant!$A$1:$Q$500,3,0)</f>
        <v>6.4050925926105538E-4</v>
      </c>
      <c r="F31" s="38"/>
      <c r="G31" s="35"/>
      <c r="K31">
        <f>VLOOKUP(C31,'[1]Liste Inscrits'!$1:$1048576,5,0)</f>
        <v>15893721</v>
      </c>
    </row>
    <row r="32" spans="1:11" x14ac:dyDescent="0.2">
      <c r="A32">
        <v>31</v>
      </c>
      <c r="B32">
        <v>53</v>
      </c>
      <c r="C32" t="s">
        <v>586</v>
      </c>
      <c r="D32" t="str">
        <f>VLOOKUP(C32,'[1]Liste Inscrits'!$1:$1048576,4,0)</f>
        <v>CE Midi Pyrénées</v>
      </c>
      <c r="E32" s="38">
        <f>VLOOKUP(B32,[2]Geant!$A$1:$Q$500,3,0)</f>
        <v>6.4189814814994816E-4</v>
      </c>
      <c r="F32" s="38"/>
      <c r="G32" s="35"/>
      <c r="K32">
        <f>VLOOKUP(C32,'[1]Liste Inscrits'!$1:$1048576,5,0)</f>
        <v>13211704</v>
      </c>
    </row>
    <row r="33" spans="1:11" x14ac:dyDescent="0.2">
      <c r="A33">
        <v>32</v>
      </c>
      <c r="B33">
        <v>55</v>
      </c>
      <c r="C33" t="s">
        <v>581</v>
      </c>
      <c r="D33" t="str">
        <f>VLOOKUP(C33,'[1]Liste Inscrits'!$1:$1048576,4,0)</f>
        <v>CE Côte d'Azur</v>
      </c>
      <c r="E33" s="38">
        <f>VLOOKUP(B33,[2]Geant!$A$1:$Q$500,3,0)</f>
        <v>6.4212962963143029E-4</v>
      </c>
      <c r="F33" s="38"/>
      <c r="G33" s="35"/>
      <c r="K33">
        <f>VLOOKUP(C33,'[1]Liste Inscrits'!$1:$1048576,5,0)</f>
        <v>11674441</v>
      </c>
    </row>
    <row r="34" spans="1:11" x14ac:dyDescent="0.2">
      <c r="A34">
        <v>33</v>
      </c>
      <c r="B34">
        <v>112</v>
      </c>
      <c r="C34" t="s">
        <v>824</v>
      </c>
      <c r="D34" t="str">
        <f>VLOOKUP(C34,'[1]Liste Inscrits'!$1:$1048576,4,0)</f>
        <v>BPCE IT</v>
      </c>
      <c r="E34" s="38">
        <f>VLOOKUP(B34,[2]Geant!$A$1:$Q$500,3,0)</f>
        <v>6.4224537037217136E-4</v>
      </c>
      <c r="F34" s="38"/>
      <c r="G34" s="35"/>
      <c r="K34">
        <f>VLOOKUP(C34,'[1]Liste Inscrits'!$1:$1048576,5,0)</f>
        <v>15437533</v>
      </c>
    </row>
    <row r="35" spans="1:11" x14ac:dyDescent="0.2">
      <c r="A35">
        <v>34</v>
      </c>
      <c r="B35">
        <v>43</v>
      </c>
      <c r="C35" t="s">
        <v>50</v>
      </c>
      <c r="D35" t="str">
        <f>VLOOKUP(C35,'[1]Liste Inscrits'!$1:$1048576,4,0)</f>
        <v>CE Provence Alpes Corse</v>
      </c>
      <c r="E35" s="38">
        <f>VLOOKUP(B35,[2]Geant!$A$1:$Q$500,3,0)</f>
        <v>6.4270833333513562E-4</v>
      </c>
      <c r="F35" s="38"/>
      <c r="G35" s="35"/>
      <c r="K35">
        <f>VLOOKUP(C35,'[1]Liste Inscrits'!$1:$1048576,5,0)</f>
        <v>11616006</v>
      </c>
    </row>
    <row r="36" spans="1:11" x14ac:dyDescent="0.2">
      <c r="A36">
        <v>35</v>
      </c>
      <c r="B36">
        <v>47</v>
      </c>
      <c r="C36" t="s">
        <v>445</v>
      </c>
      <c r="D36" t="str">
        <f>VLOOKUP(C36,'[1]Liste Inscrits'!$1:$1048576,4,0)</f>
        <v>Banque Palatine</v>
      </c>
      <c r="E36" s="38">
        <f>VLOOKUP(B36,[2]Geant!$A$1:$Q$500,3,0)</f>
        <v>6.467592592610729E-4</v>
      </c>
      <c r="F36" s="38"/>
      <c r="G36" s="35"/>
      <c r="K36">
        <f>VLOOKUP(C36,'[1]Liste Inscrits'!$1:$1048576,5,0)</f>
        <v>11675367</v>
      </c>
    </row>
    <row r="37" spans="1:11" x14ac:dyDescent="0.2">
      <c r="A37">
        <v>36</v>
      </c>
      <c r="B37">
        <v>83</v>
      </c>
      <c r="C37" t="s">
        <v>595</v>
      </c>
      <c r="D37" t="str">
        <f>VLOOKUP(C37,'[1]Liste Inscrits'!$1:$1048576,4,0)</f>
        <v>BPCE SA</v>
      </c>
      <c r="E37" s="38">
        <f>VLOOKUP(B37,[2]Geant!$A$1:$Q$500,3,0)</f>
        <v>6.4780092592774249E-4</v>
      </c>
      <c r="F37" s="38"/>
      <c r="G37" s="35"/>
      <c r="K37">
        <f>VLOOKUP(C37,'[1]Liste Inscrits'!$1:$1048576,5,0)</f>
        <v>12245818</v>
      </c>
    </row>
    <row r="38" spans="1:11" x14ac:dyDescent="0.2">
      <c r="A38">
        <v>37</v>
      </c>
      <c r="B38">
        <v>78</v>
      </c>
      <c r="C38" t="s">
        <v>438</v>
      </c>
      <c r="D38" t="str">
        <f>VLOOKUP(C38,'[1]Liste Inscrits'!$1:$1048576,4,0)</f>
        <v>BPCE SA</v>
      </c>
      <c r="E38" s="38">
        <f>VLOOKUP(B38,[2]Geant!$A$1:$Q$500,3,0)</f>
        <v>6.5081018518701019E-4</v>
      </c>
      <c r="F38" s="38"/>
      <c r="G38" s="35"/>
      <c r="K38">
        <f>VLOOKUP(C38,'[1]Liste Inscrits'!$1:$1048576,5,0)</f>
        <v>12245803</v>
      </c>
    </row>
    <row r="39" spans="1:11" x14ac:dyDescent="0.2">
      <c r="A39">
        <v>38</v>
      </c>
      <c r="B39">
        <v>65</v>
      </c>
      <c r="C39" t="s">
        <v>590</v>
      </c>
      <c r="D39" t="str">
        <f>VLOOKUP(C39,'[1]Liste Inscrits'!$1:$1048576,4,0)</f>
        <v>BPCE SA</v>
      </c>
      <c r="E39" s="38">
        <f>VLOOKUP(B39,[2]Geant!$A$1:$Q$500,3,0)</f>
        <v>6.5358796296479576E-4</v>
      </c>
      <c r="F39" s="38"/>
      <c r="G39" s="35"/>
      <c r="K39">
        <f>VLOOKUP(C39,'[1]Liste Inscrits'!$1:$1048576,5,0)</f>
        <v>12255348</v>
      </c>
    </row>
    <row r="40" spans="1:11" x14ac:dyDescent="0.2">
      <c r="A40">
        <v>39</v>
      </c>
      <c r="B40">
        <v>87</v>
      </c>
      <c r="C40" t="s">
        <v>596</v>
      </c>
      <c r="D40" t="str">
        <f>VLOOKUP(C40,'[1]Liste Inscrits'!$1:$1048576,4,0)</f>
        <v>CE Ile de France</v>
      </c>
      <c r="E40" s="38">
        <f>VLOOKUP(B40,[2]Geant!$A$1:$Q$500,3,0)</f>
        <v>6.5474537037220641E-4</v>
      </c>
      <c r="F40" s="38"/>
      <c r="G40" s="35"/>
      <c r="K40">
        <f>VLOOKUP(C40,'[1]Liste Inscrits'!$1:$1048576,5,0)</f>
        <v>11605981</v>
      </c>
    </row>
    <row r="41" spans="1:11" x14ac:dyDescent="0.2">
      <c r="A41">
        <v>40</v>
      </c>
      <c r="B41">
        <v>64</v>
      </c>
      <c r="C41" t="s">
        <v>806</v>
      </c>
      <c r="D41" t="str">
        <f>VLOOKUP(C41,'[1]Liste Inscrits'!$1:$1048576,4,0)</f>
        <v>BPCE SA</v>
      </c>
      <c r="E41" s="38">
        <f>VLOOKUP(B41,[2]Geant!$A$1:$Q$500,3,0)</f>
        <v>6.5636574074258132E-4</v>
      </c>
      <c r="F41" s="38"/>
      <c r="G41" s="35"/>
      <c r="K41">
        <f>VLOOKUP(C41,'[1]Liste Inscrits'!$1:$1048576,5,0)</f>
        <v>12245804</v>
      </c>
    </row>
    <row r="42" spans="1:11" x14ac:dyDescent="0.2">
      <c r="A42">
        <v>41</v>
      </c>
      <c r="B42">
        <v>70</v>
      </c>
      <c r="C42" t="s">
        <v>53</v>
      </c>
      <c r="D42" t="str">
        <f>VLOOKUP(C42,'[1]Liste Inscrits'!$1:$1048576,4,0)</f>
        <v>CE Provence Alpes Corse</v>
      </c>
      <c r="E42" s="38">
        <f>VLOOKUP(B42,[2]Geant!$A$1:$Q$500,3,0)</f>
        <v>6.5740740740925091E-4</v>
      </c>
      <c r="F42" s="38"/>
      <c r="G42" s="35"/>
      <c r="K42">
        <f>VLOOKUP(C42,'[1]Liste Inscrits'!$1:$1048576,5,0)</f>
        <v>11625079</v>
      </c>
    </row>
    <row r="43" spans="1:11" x14ac:dyDescent="0.2">
      <c r="A43">
        <v>42</v>
      </c>
      <c r="B43">
        <v>66</v>
      </c>
      <c r="C43" t="s">
        <v>591</v>
      </c>
      <c r="D43" t="str">
        <f>VLOOKUP(C43,'[1]Liste Inscrits'!$1:$1048576,4,0)</f>
        <v>BPCE IT</v>
      </c>
      <c r="E43" s="38">
        <f>VLOOKUP(B43,[2]Geant!$A$1:$Q$500,3,0)</f>
        <v>6.6122685185370607E-4</v>
      </c>
      <c r="F43" s="38"/>
      <c r="G43" s="35"/>
      <c r="K43">
        <f>VLOOKUP(C43,'[1]Liste Inscrits'!$1:$1048576,5,0)</f>
        <v>11610106</v>
      </c>
    </row>
    <row r="44" spans="1:11" x14ac:dyDescent="0.2">
      <c r="A44">
        <v>42</v>
      </c>
      <c r="B44">
        <v>108</v>
      </c>
      <c r="C44" t="s">
        <v>821</v>
      </c>
      <c r="D44" t="str">
        <f>VLOOKUP(C44,'[1]Liste Inscrits'!$1:$1048576,4,0)</f>
        <v>BP Méditérrannée</v>
      </c>
      <c r="E44" s="38">
        <f>VLOOKUP(B44,[2]Geant!$A$1:$Q$500,3,0)</f>
        <v>6.6122685185370607E-4</v>
      </c>
      <c r="F44" s="38"/>
      <c r="G44" s="35"/>
      <c r="K44">
        <f>VLOOKUP(C44,'[1]Liste Inscrits'!$1:$1048576,5,0)</f>
        <v>12538465</v>
      </c>
    </row>
    <row r="45" spans="1:11" x14ac:dyDescent="0.2">
      <c r="A45">
        <v>44</v>
      </c>
      <c r="B45">
        <v>105</v>
      </c>
      <c r="C45" t="s">
        <v>820</v>
      </c>
      <c r="D45" t="str">
        <f>VLOOKUP(C45,'[1]Liste Inscrits'!$1:$1048576,4,0)</f>
        <v>CE Grand Est Europe</v>
      </c>
      <c r="E45" s="38">
        <f>VLOOKUP(B45,[2]Geant!$A$1:$Q$500,3,0)</f>
        <v>6.6307870370556311E-4</v>
      </c>
      <c r="F45" s="38"/>
      <c r="G45" s="35"/>
      <c r="K45">
        <f>VLOOKUP(C45,'[1]Liste Inscrits'!$1:$1048576,5,0)</f>
        <v>14794872</v>
      </c>
    </row>
    <row r="46" spans="1:11" x14ac:dyDescent="0.2">
      <c r="A46">
        <v>45</v>
      </c>
      <c r="B46">
        <v>61</v>
      </c>
      <c r="C46" t="s">
        <v>589</v>
      </c>
      <c r="D46" t="str">
        <f>VLOOKUP(C46,'[1]Liste Inscrits'!$1:$1048576,4,0)</f>
        <v>BP Auvergne Rhône Alpes</v>
      </c>
      <c r="E46" s="38">
        <f>VLOOKUP(B46,[2]Geant!$A$1:$Q$500,3,0)</f>
        <v>6.6932870370558064E-4</v>
      </c>
      <c r="F46" s="38"/>
      <c r="G46" s="35"/>
      <c r="K46">
        <f>VLOOKUP(C46,'[1]Liste Inscrits'!$1:$1048576,5,0)</f>
        <v>12775644</v>
      </c>
    </row>
    <row r="47" spans="1:11" x14ac:dyDescent="0.2">
      <c r="A47">
        <v>46</v>
      </c>
      <c r="B47">
        <v>75</v>
      </c>
      <c r="C47" t="s">
        <v>592</v>
      </c>
      <c r="D47" t="str">
        <f>VLOOKUP(C47,'[1]Liste Inscrits'!$1:$1048576,4,0)</f>
        <v>BP Alsace Lorraine Champagne</v>
      </c>
      <c r="E47" s="38">
        <f>VLOOKUP(B47,[2]Geant!$A$1:$Q$500,3,0)</f>
        <v>6.7361111111300005E-4</v>
      </c>
      <c r="F47" s="38"/>
      <c r="G47" s="35"/>
      <c r="K47">
        <f>VLOOKUP(C47,'[1]Liste Inscrits'!$1:$1048576,5,0)</f>
        <v>11609826</v>
      </c>
    </row>
    <row r="48" spans="1:11" x14ac:dyDescent="0.2">
      <c r="A48">
        <v>47</v>
      </c>
      <c r="B48">
        <v>119</v>
      </c>
      <c r="C48" t="s">
        <v>827</v>
      </c>
      <c r="D48" t="str">
        <f>VLOOKUP(C48,'[1]Liste Inscrits'!$1:$1048576,4,0)</f>
        <v>Ecureuil Vie</v>
      </c>
      <c r="E48" s="38">
        <f>VLOOKUP(B48,[2]Geant!$A$1:$Q$500,3,0)</f>
        <v>6.7615740740930349E-4</v>
      </c>
      <c r="F48" s="38"/>
      <c r="G48" s="35"/>
      <c r="K48">
        <f>VLOOKUP(C48,'[1]Liste Inscrits'!$1:$1048576,5,0)</f>
        <v>14297346</v>
      </c>
    </row>
    <row r="49" spans="1:11" x14ac:dyDescent="0.2">
      <c r="A49">
        <v>48</v>
      </c>
      <c r="B49">
        <v>116</v>
      </c>
      <c r="C49" t="s">
        <v>826</v>
      </c>
      <c r="D49" t="str">
        <f>VLOOKUP(C49,'[1]Liste Inscrits'!$1:$1048576,4,0)</f>
        <v>BP Sud</v>
      </c>
      <c r="E49" s="38">
        <f>VLOOKUP(B49,[2]Geant!$A$1:$Q$500,3,0)</f>
        <v>6.8530092592784765E-4</v>
      </c>
      <c r="F49" s="38"/>
      <c r="G49" s="35"/>
      <c r="K49">
        <f>VLOOKUP(C49,'[1]Liste Inscrits'!$1:$1048576,5,0)</f>
        <v>15449206</v>
      </c>
    </row>
    <row r="50" spans="1:11" x14ac:dyDescent="0.2">
      <c r="A50">
        <v>49</v>
      </c>
      <c r="B50">
        <v>96</v>
      </c>
      <c r="C50" t="s">
        <v>815</v>
      </c>
      <c r="D50" t="str">
        <f>VLOOKUP(C50,'[1]Liste Inscrits'!$1:$1048576,4,0)</f>
        <v>NATIXIS</v>
      </c>
      <c r="E50" s="38">
        <f>VLOOKUP(B50,[2]Geant!$A$1:$Q$500,3,0)</f>
        <v>6.8553240740932978E-4</v>
      </c>
      <c r="F50" s="38"/>
      <c r="G50" s="35"/>
      <c r="K50">
        <f>VLOOKUP(C50,'[1]Liste Inscrits'!$1:$1048576,5,0)</f>
        <v>15877880</v>
      </c>
    </row>
    <row r="51" spans="1:11" x14ac:dyDescent="0.2">
      <c r="A51">
        <v>50</v>
      </c>
      <c r="B51">
        <v>79</v>
      </c>
      <c r="C51" t="s">
        <v>810</v>
      </c>
      <c r="D51" t="str">
        <f>VLOOKUP(C51,'[1]Liste Inscrits'!$1:$1048576,4,0)</f>
        <v>BP Occitane</v>
      </c>
      <c r="E51" s="38">
        <f>VLOOKUP(B51,[2]Geant!$A$1:$Q$500,3,0)</f>
        <v>6.868055555574815E-4</v>
      </c>
      <c r="F51" s="38"/>
      <c r="G51" s="35"/>
      <c r="K51">
        <f>VLOOKUP(C51,'[1]Liste Inscrits'!$1:$1048576,5,0)</f>
        <v>11609714</v>
      </c>
    </row>
    <row r="52" spans="1:11" x14ac:dyDescent="0.2">
      <c r="A52">
        <v>51</v>
      </c>
      <c r="B52">
        <v>67</v>
      </c>
      <c r="C52" t="s">
        <v>807</v>
      </c>
      <c r="D52" t="str">
        <f>VLOOKUP(C52,'[1]Liste Inscrits'!$1:$1048576,4,0)</f>
        <v>BPCE IT</v>
      </c>
      <c r="E52" s="38">
        <f>VLOOKUP(B52,[2]Geant!$A$1:$Q$500,3,0)</f>
        <v>6.8958333333526706E-4</v>
      </c>
      <c r="F52" s="38"/>
      <c r="G52" s="35"/>
      <c r="K52">
        <f>VLOOKUP(C52,'[1]Liste Inscrits'!$1:$1048576,5,0)</f>
        <v>11609506</v>
      </c>
    </row>
    <row r="53" spans="1:11" x14ac:dyDescent="0.2">
      <c r="A53">
        <v>52</v>
      </c>
      <c r="B53">
        <v>82</v>
      </c>
      <c r="C53" t="s">
        <v>593</v>
      </c>
      <c r="D53" t="str">
        <f>VLOOKUP(C53,'[1]Liste Inscrits'!$1:$1048576,4,0)</f>
        <v>CE Bretagne Pays de Loire</v>
      </c>
      <c r="E53" s="38">
        <f>VLOOKUP(B53,[2]Geant!$A$1:$Q$500,3,0)</f>
        <v>6.9027777777971346E-4</v>
      </c>
      <c r="F53" s="38"/>
      <c r="G53" s="35"/>
      <c r="K53">
        <f>VLOOKUP(C53,'[1]Liste Inscrits'!$1:$1048576,5,0)</f>
        <v>12223120</v>
      </c>
    </row>
    <row r="54" spans="1:11" x14ac:dyDescent="0.2">
      <c r="A54">
        <v>53</v>
      </c>
      <c r="B54">
        <v>63</v>
      </c>
      <c r="C54" t="s">
        <v>463</v>
      </c>
      <c r="D54" t="str">
        <f>VLOOKUP(C54,'[1]Liste Inscrits'!$1:$1048576,4,0)</f>
        <v>CE Ile de France</v>
      </c>
      <c r="E54" s="38">
        <f>VLOOKUP(B54,[2]Geant!$A$1:$Q$500,3,0)</f>
        <v>6.921296296315705E-4</v>
      </c>
      <c r="F54" s="38"/>
      <c r="G54" s="35"/>
      <c r="K54">
        <f>VLOOKUP(C54,'[1]Liste Inscrits'!$1:$1048576,5,0)</f>
        <v>12308893</v>
      </c>
    </row>
    <row r="55" spans="1:11" x14ac:dyDescent="0.2">
      <c r="A55">
        <v>54</v>
      </c>
      <c r="B55">
        <v>48</v>
      </c>
      <c r="C55" t="s">
        <v>453</v>
      </c>
      <c r="D55" t="str">
        <f>VLOOKUP(C55,'[1]Liste Inscrits'!$1:$1048576,4,0)</f>
        <v>CREDIT COOPERATIF</v>
      </c>
      <c r="E55" s="38">
        <f>VLOOKUP(B55,[2]Geant!$A$1:$Q$500,3,0)</f>
        <v>7.061342592612394E-4</v>
      </c>
      <c r="F55" s="38"/>
      <c r="G55" s="35"/>
      <c r="K55">
        <f>VLOOKUP(C55,'[1]Liste Inscrits'!$1:$1048576,5,0)</f>
        <v>11675148</v>
      </c>
    </row>
    <row r="56" spans="1:11" x14ac:dyDescent="0.2">
      <c r="A56">
        <v>55</v>
      </c>
      <c r="B56">
        <v>85</v>
      </c>
      <c r="C56" t="s">
        <v>608</v>
      </c>
      <c r="D56" t="str">
        <f>VLOOKUP(C56,'[1]Liste Inscrits'!$1:$1048576,4,0)</f>
        <v>BP Occitane</v>
      </c>
      <c r="E56" s="38">
        <f>VLOOKUP(B56,[2]Geant!$A$1:$Q$500,3,0)</f>
        <v>7.0682870370568579E-4</v>
      </c>
      <c r="F56" s="38"/>
      <c r="G56" s="35"/>
      <c r="K56">
        <f>VLOOKUP(C56,'[1]Liste Inscrits'!$1:$1048576,5,0)</f>
        <v>13089083</v>
      </c>
    </row>
    <row r="57" spans="1:11" x14ac:dyDescent="0.2">
      <c r="A57">
        <v>56</v>
      </c>
      <c r="B57">
        <v>107</v>
      </c>
      <c r="C57" t="s">
        <v>599</v>
      </c>
      <c r="D57" t="str">
        <f>VLOOKUP(C57,'[1]Liste Inscrits'!$1:$1048576,4,0)</f>
        <v>BPCE SI</v>
      </c>
      <c r="E57" s="38">
        <f>VLOOKUP(B57,[2]Geant!$A$1:$Q$500,3,0)</f>
        <v>7.0902777777976603E-4</v>
      </c>
      <c r="F57" s="38"/>
      <c r="G57" s="35"/>
      <c r="K57">
        <f>VLOOKUP(C57,'[1]Liste Inscrits'!$1:$1048576,5,0)</f>
        <v>12753402</v>
      </c>
    </row>
    <row r="58" spans="1:11" x14ac:dyDescent="0.2">
      <c r="A58">
        <v>57</v>
      </c>
      <c r="B58">
        <v>84</v>
      </c>
      <c r="C58" t="s">
        <v>43</v>
      </c>
      <c r="D58" t="str">
        <f>VLOOKUP(C58,'[1]Liste Inscrits'!$1:$1048576,4,0)</f>
        <v>BP Alsace Lorraine Champagne</v>
      </c>
      <c r="E58" s="38">
        <f>VLOOKUP(B58,[2]Geant!$A$1:$Q$500,3,0)</f>
        <v>7.1562500000200676E-4</v>
      </c>
      <c r="F58" s="38"/>
      <c r="G58" s="35"/>
      <c r="K58">
        <f>VLOOKUP(C58,'[1]Liste Inscrits'!$1:$1048576,5,0)</f>
        <v>11609877</v>
      </c>
    </row>
    <row r="59" spans="1:11" x14ac:dyDescent="0.2">
      <c r="A59">
        <v>58</v>
      </c>
      <c r="B59">
        <v>89</v>
      </c>
      <c r="C59" t="s">
        <v>811</v>
      </c>
      <c r="D59" t="str">
        <f>VLOOKUP(C59,'[1]Liste Inscrits'!$1:$1048576,4,0)</f>
        <v>C-Garanties</v>
      </c>
      <c r="E59" s="38">
        <f>VLOOKUP(B59,[2]Geant!$A$1:$Q$500,3,0)</f>
        <v>7.2002314815016724E-4</v>
      </c>
      <c r="F59" s="38"/>
      <c r="G59" s="35"/>
      <c r="K59">
        <f>VLOOKUP(C59,'[1]Liste Inscrits'!$1:$1048576,5,0)</f>
        <v>15145205</v>
      </c>
    </row>
    <row r="60" spans="1:11" x14ac:dyDescent="0.2">
      <c r="A60">
        <v>59</v>
      </c>
      <c r="B60">
        <v>71</v>
      </c>
      <c r="C60" t="s">
        <v>808</v>
      </c>
      <c r="D60" t="str">
        <f>VLOOKUP(C60,'[1]Liste Inscrits'!$1:$1048576,4,0)</f>
        <v>CE Grand Est Europe</v>
      </c>
      <c r="E60" s="38">
        <f>VLOOKUP(B60,[2]Geant!$A$1:$Q$500,3,0)</f>
        <v>7.2106481481683683E-4</v>
      </c>
      <c r="F60" s="38"/>
      <c r="G60" s="35"/>
      <c r="K60">
        <f>VLOOKUP(C60,'[1]Liste Inscrits'!$1:$1048576,5,0)</f>
        <v>11628002</v>
      </c>
    </row>
    <row r="61" spans="1:11" x14ac:dyDescent="0.2">
      <c r="A61">
        <v>60</v>
      </c>
      <c r="B61">
        <v>123</v>
      </c>
      <c r="C61" t="s">
        <v>829</v>
      </c>
      <c r="D61" t="str">
        <f>VLOOKUP(C61,'[1]Liste Inscrits'!$1:$1048576,4,0)</f>
        <v>BPCE IT</v>
      </c>
      <c r="E61" s="38">
        <f>VLOOKUP(B61,[2]Geant!$A$1:$Q$500,3,0)</f>
        <v>7.2141203703906002E-4</v>
      </c>
      <c r="F61" s="38"/>
      <c r="G61" s="35"/>
      <c r="K61">
        <f>VLOOKUP(C61,'[1]Liste Inscrits'!$1:$1048576,5,0)</f>
        <v>15825207</v>
      </c>
    </row>
    <row r="62" spans="1:11" x14ac:dyDescent="0.2">
      <c r="A62">
        <v>61</v>
      </c>
      <c r="B62">
        <v>120</v>
      </c>
      <c r="C62" t="s">
        <v>600</v>
      </c>
      <c r="D62" t="str">
        <f>VLOOKUP(C62,'[1]Liste Inscrits'!$1:$1048576,4,0)</f>
        <v>BPCE SI</v>
      </c>
      <c r="E62" s="38">
        <f>VLOOKUP(B62,[2]Geant!$A$1:$Q$500,3,0)</f>
        <v>7.28472222224265E-4</v>
      </c>
      <c r="F62" s="38"/>
      <c r="G62" s="35"/>
      <c r="K62">
        <f>VLOOKUP(C62,'[1]Liste Inscrits'!$1:$1048576,5,0)</f>
        <v>11632436</v>
      </c>
    </row>
    <row r="63" spans="1:11" x14ac:dyDescent="0.2">
      <c r="A63">
        <v>62</v>
      </c>
      <c r="B63">
        <v>88</v>
      </c>
      <c r="C63" t="s">
        <v>667</v>
      </c>
      <c r="D63" t="str">
        <f>VLOOKUP(C63,'[1]Liste Inscrits'!$1:$1048576,4,0)</f>
        <v>CE Aquitaine Poitou Charentes</v>
      </c>
      <c r="E63" s="38">
        <f>VLOOKUP(B63,[2]Geant!$A$1:$Q$500,3,0)</f>
        <v>7.2905092592797033E-4</v>
      </c>
      <c r="F63" s="38"/>
      <c r="G63" s="35"/>
      <c r="K63">
        <f>VLOOKUP(C63,'[1]Liste Inscrits'!$1:$1048576,5,0)</f>
        <v>11605785</v>
      </c>
    </row>
    <row r="64" spans="1:11" x14ac:dyDescent="0.2">
      <c r="A64">
        <v>63</v>
      </c>
      <c r="B64">
        <v>69</v>
      </c>
      <c r="C64" t="s">
        <v>616</v>
      </c>
      <c r="D64" t="str">
        <f>VLOOKUP(C64,'[1]Liste Inscrits'!$1:$1048576,4,0)</f>
        <v>CE Languedoc Roussillon</v>
      </c>
      <c r="E64" s="38">
        <f>VLOOKUP(B64,[2]Geant!$A$1:$Q$500,3,0)</f>
        <v>7.2997685185389885E-4</v>
      </c>
      <c r="F64" s="38"/>
      <c r="G64" s="35"/>
      <c r="K64">
        <f>VLOOKUP(C64,'[1]Liste Inscrits'!$1:$1048576,5,0)</f>
        <v>11629437</v>
      </c>
    </row>
    <row r="65" spans="1:11" x14ac:dyDescent="0.2">
      <c r="A65">
        <v>64</v>
      </c>
      <c r="B65">
        <v>114</v>
      </c>
      <c r="C65" t="s">
        <v>825</v>
      </c>
      <c r="D65" t="str">
        <f>VLOOKUP(C65,'[1]Liste Inscrits'!$1:$1048576,4,0)</f>
        <v>BPCE SI</v>
      </c>
      <c r="E65" s="38">
        <f>VLOOKUP(B65,[2]Geant!$A$1:$Q$500,3,0)</f>
        <v>7.3541666666872892E-4</v>
      </c>
      <c r="F65" s="38"/>
      <c r="G65" s="35"/>
      <c r="K65">
        <f>VLOOKUP(C65,'[1]Liste Inscrits'!$1:$1048576,5,0)</f>
        <v>11632444</v>
      </c>
    </row>
    <row r="66" spans="1:11" x14ac:dyDescent="0.2">
      <c r="A66">
        <v>65</v>
      </c>
      <c r="B66">
        <v>80</v>
      </c>
      <c r="C66" t="s">
        <v>601</v>
      </c>
      <c r="D66" t="str">
        <f>VLOOKUP(C66,'[1]Liste Inscrits'!$1:$1048576,4,0)</f>
        <v>CE Ile de France</v>
      </c>
      <c r="E66" s="38">
        <f>VLOOKUP(B66,[2]Geant!$A$1:$Q$500,3,0)</f>
        <v>7.3738425926132703E-4</v>
      </c>
      <c r="F66" s="38"/>
      <c r="G66" s="35"/>
      <c r="K66">
        <f>VLOOKUP(C66,'[1]Liste Inscrits'!$1:$1048576,5,0)</f>
        <v>11602339</v>
      </c>
    </row>
    <row r="67" spans="1:11" x14ac:dyDescent="0.2">
      <c r="A67">
        <v>66</v>
      </c>
      <c r="B67">
        <v>109</v>
      </c>
      <c r="C67" t="s">
        <v>442</v>
      </c>
      <c r="D67" t="str">
        <f>VLOOKUP(C67,'[1]Liste Inscrits'!$1:$1048576,4,0)</f>
        <v>BPCE SA</v>
      </c>
      <c r="E67" s="38">
        <f>VLOOKUP(B67,[2]Geant!$A$1:$Q$500,3,0)</f>
        <v>7.398148148168894E-4</v>
      </c>
      <c r="F67" s="38"/>
      <c r="G67" s="35"/>
      <c r="K67">
        <f>VLOOKUP(C67,'[1]Liste Inscrits'!$1:$1048576,5,0)</f>
        <v>12245812</v>
      </c>
    </row>
    <row r="68" spans="1:11" x14ac:dyDescent="0.2">
      <c r="A68">
        <v>67</v>
      </c>
      <c r="B68">
        <v>62</v>
      </c>
      <c r="C68" t="s">
        <v>448</v>
      </c>
      <c r="D68" t="str">
        <f>VLOOKUP(C68,'[1]Liste Inscrits'!$1:$1048576,4,0)</f>
        <v>Banque Palatine</v>
      </c>
      <c r="E68" s="38">
        <f>VLOOKUP(B68,[2]Geant!$A$1:$Q$500,3,0)</f>
        <v>7.4201388889096965E-4</v>
      </c>
      <c r="F68" s="38"/>
      <c r="G68" s="35"/>
      <c r="K68">
        <f>VLOOKUP(C68,'[1]Liste Inscrits'!$1:$1048576,5,0)</f>
        <v>11675388</v>
      </c>
    </row>
    <row r="69" spans="1:11" x14ac:dyDescent="0.2">
      <c r="A69">
        <v>68</v>
      </c>
      <c r="B69">
        <v>76</v>
      </c>
      <c r="C69" t="s">
        <v>809</v>
      </c>
      <c r="D69" t="str">
        <f>VLOOKUP(C69,'[1]Liste Inscrits'!$1:$1048576,4,0)</f>
        <v>BPCE SA</v>
      </c>
      <c r="E69" s="38">
        <f>VLOOKUP(B69,[2]Geant!$A$1:$Q$500,3,0)</f>
        <v>7.4629629629838906E-4</v>
      </c>
      <c r="F69" s="38"/>
      <c r="G69" s="35"/>
      <c r="K69">
        <f>VLOOKUP(C69,'[1]Liste Inscrits'!$1:$1048576,5,0)</f>
        <v>11675304</v>
      </c>
    </row>
    <row r="70" spans="1:11" x14ac:dyDescent="0.2">
      <c r="A70">
        <v>69</v>
      </c>
      <c r="B70">
        <v>110</v>
      </c>
      <c r="C70" t="s">
        <v>822</v>
      </c>
      <c r="D70" t="str">
        <f>VLOOKUP(C70,'[1]Liste Inscrits'!$1:$1048576,4,0)</f>
        <v>CE Loire Drome Ardèche</v>
      </c>
      <c r="E70" s="38">
        <f>VLOOKUP(B70,[2]Geant!$A$1:$Q$500,3,0)</f>
        <v>7.5844907407620092E-4</v>
      </c>
      <c r="F70" s="38"/>
      <c r="G70" s="35"/>
      <c r="K70">
        <f>VLOOKUP(C70,'[1]Liste Inscrits'!$1:$1048576,5,0)</f>
        <v>13747361</v>
      </c>
    </row>
    <row r="71" spans="1:11" x14ac:dyDescent="0.2">
      <c r="A71">
        <v>70</v>
      </c>
      <c r="B71">
        <v>93</v>
      </c>
      <c r="C71" t="s">
        <v>813</v>
      </c>
      <c r="D71" t="str">
        <f>VLOOKUP(C71,'[1]Liste Inscrits'!$1:$1048576,4,0)</f>
        <v>CE Loire Drome Ardèche</v>
      </c>
      <c r="E71" s="38">
        <f>VLOOKUP(B71,[2]Geant!$A$1:$Q$500,3,0)</f>
        <v>7.601851851873169E-4</v>
      </c>
      <c r="F71" s="38"/>
      <c r="G71" s="35"/>
      <c r="K71">
        <f>VLOOKUP(C71,'[1]Liste Inscrits'!$1:$1048576,5,0)</f>
        <v>13602558</v>
      </c>
    </row>
    <row r="72" spans="1:11" x14ac:dyDescent="0.2">
      <c r="A72">
        <v>71</v>
      </c>
      <c r="B72">
        <v>90</v>
      </c>
      <c r="C72" t="s">
        <v>605</v>
      </c>
      <c r="D72" t="str">
        <f>VLOOKUP(C72,'[1]Liste Inscrits'!$1:$1048576,4,0)</f>
        <v>CE Rhône Alpes</v>
      </c>
      <c r="E72" s="38">
        <f>VLOOKUP(B72,[2]Geant!$A$1:$Q$500,3,0)</f>
        <v>7.625000000021382E-4</v>
      </c>
      <c r="F72" s="38"/>
      <c r="G72" s="35"/>
      <c r="K72">
        <f>VLOOKUP(C72,'[1]Liste Inscrits'!$1:$1048576,5,0)</f>
        <v>13721933</v>
      </c>
    </row>
    <row r="73" spans="1:11" x14ac:dyDescent="0.2">
      <c r="A73">
        <v>72</v>
      </c>
      <c r="B73">
        <v>86</v>
      </c>
      <c r="C73" t="s">
        <v>623</v>
      </c>
      <c r="D73" t="str">
        <f>VLOOKUP(C73,'[1]Liste Inscrits'!$1:$1048576,4,0)</f>
        <v>BP Occitane</v>
      </c>
      <c r="E73" s="38">
        <f>VLOOKUP(B73,[2]Geant!$A$1:$Q$500,3,0)</f>
        <v>7.6458333333547738E-4</v>
      </c>
      <c r="F73" s="38"/>
      <c r="G73" s="35"/>
      <c r="K73">
        <f>VLOOKUP(C73,'[1]Liste Inscrits'!$1:$1048576,5,0)</f>
        <v>12280665</v>
      </c>
    </row>
    <row r="74" spans="1:11" x14ac:dyDescent="0.2">
      <c r="A74">
        <v>73</v>
      </c>
      <c r="B74">
        <v>122</v>
      </c>
      <c r="C74" t="s">
        <v>603</v>
      </c>
      <c r="D74" t="str">
        <f>VLOOKUP(C74,'[1]Liste Inscrits'!$1:$1048576,4,0)</f>
        <v>CE Loire Centre</v>
      </c>
      <c r="E74" s="38">
        <f>VLOOKUP(B74,[2]Geant!$A$1:$Q$500,3,0)</f>
        <v>7.6655092592807549E-4</v>
      </c>
      <c r="F74" s="38"/>
      <c r="G74" s="35"/>
      <c r="K74">
        <f>VLOOKUP(C74,'[1]Liste Inscrits'!$1:$1048576,5,0)</f>
        <v>12263600</v>
      </c>
    </row>
    <row r="75" spans="1:11" x14ac:dyDescent="0.2">
      <c r="A75">
        <v>74</v>
      </c>
      <c r="B75">
        <v>92</v>
      </c>
      <c r="C75" t="s">
        <v>602</v>
      </c>
      <c r="D75" t="str">
        <f>VLOOKUP(C75,'[1]Liste Inscrits'!$1:$1048576,4,0)</f>
        <v>CE Loire Centre</v>
      </c>
      <c r="E75" s="38">
        <f>VLOOKUP(B75,[2]Geant!$A$1:$Q$500,3,0)</f>
        <v>7.8773148148369044E-4</v>
      </c>
      <c r="F75" s="38"/>
      <c r="G75" s="35"/>
      <c r="K75">
        <f>VLOOKUP(C75,'[1]Liste Inscrits'!$1:$1048576,5,0)</f>
        <v>13697853</v>
      </c>
    </row>
    <row r="76" spans="1:11" x14ac:dyDescent="0.2">
      <c r="A76">
        <v>75</v>
      </c>
      <c r="B76">
        <v>94</v>
      </c>
      <c r="C76" t="s">
        <v>814</v>
      </c>
      <c r="D76" t="str">
        <f>VLOOKUP(C76,'[1]Liste Inscrits'!$1:$1048576,4,0)</f>
        <v>BP Alsace Lorraine Champagne</v>
      </c>
      <c r="E76" s="38">
        <f>VLOOKUP(B76,[2]Geant!$A$1:$Q$500,3,0)</f>
        <v>7.8969907407628855E-4</v>
      </c>
      <c r="F76" s="38"/>
      <c r="G76" s="35"/>
      <c r="K76">
        <f>VLOOKUP(C76,'[1]Liste Inscrits'!$1:$1048576,5,0)</f>
        <v>14437746</v>
      </c>
    </row>
    <row r="77" spans="1:11" x14ac:dyDescent="0.2">
      <c r="A77">
        <v>76</v>
      </c>
      <c r="B77">
        <v>117</v>
      </c>
      <c r="C77" t="s">
        <v>604</v>
      </c>
      <c r="D77" t="str">
        <f>VLOOKUP(C77,'[1]Liste Inscrits'!$1:$1048576,4,0)</f>
        <v>SOCFIM</v>
      </c>
      <c r="E77" s="38">
        <f>VLOOKUP(B77,[2]Geant!$A$1:$Q$500,3,0)</f>
        <v>8.0370370370595745E-4</v>
      </c>
      <c r="F77" s="38"/>
      <c r="G77" s="35"/>
      <c r="K77">
        <f>VLOOKUP(C77,'[1]Liste Inscrits'!$1:$1048576,5,0)</f>
        <v>13657257</v>
      </c>
    </row>
    <row r="78" spans="1:11" x14ac:dyDescent="0.2">
      <c r="A78">
        <v>77</v>
      </c>
      <c r="B78">
        <v>104</v>
      </c>
      <c r="C78" t="s">
        <v>598</v>
      </c>
      <c r="D78" t="str">
        <f>VLOOKUP(C78,'[1]Liste Inscrits'!$1:$1048576,4,0)</f>
        <v>BPCE SA</v>
      </c>
      <c r="E78" s="38">
        <f>VLOOKUP(B78,[2]Geant!$A$1:$Q$500,3,0)</f>
        <v>8.1076388889116243E-4</v>
      </c>
      <c r="F78" s="38"/>
      <c r="G78" s="35"/>
      <c r="K78">
        <f>VLOOKUP(C78,'[1]Liste Inscrits'!$1:$1048576,5,0)</f>
        <v>13781239</v>
      </c>
    </row>
    <row r="79" spans="1:11" x14ac:dyDescent="0.2">
      <c r="A79">
        <v>78</v>
      </c>
      <c r="B79">
        <v>124</v>
      </c>
      <c r="C79" t="s">
        <v>597</v>
      </c>
      <c r="D79" t="str">
        <f>VLOOKUP(C79,'[1]Liste Inscrits'!$1:$1048576,4,0)</f>
        <v>CE Bretagne Pays de Loire</v>
      </c>
      <c r="E79" s="38">
        <f>VLOOKUP(B79,[2]Geant!$A$1:$Q$500,3,0)</f>
        <v>9.5138888889155677E-4</v>
      </c>
      <c r="F79" s="38"/>
      <c r="G79" s="35"/>
      <c r="K79">
        <f>VLOOKUP(C79,'[1]Liste Inscrits'!$1:$1048576,5,0)</f>
        <v>11674364</v>
      </c>
    </row>
    <row r="80" spans="1:11" x14ac:dyDescent="0.2">
      <c r="A80">
        <v>79</v>
      </c>
      <c r="B80">
        <v>101</v>
      </c>
      <c r="C80" t="s">
        <v>819</v>
      </c>
      <c r="D80" t="str">
        <f>VLOOKUP(C80,'[1]Liste Inscrits'!$1:$1048576,4,0)</f>
        <v>CREDIT COOPERATIF</v>
      </c>
      <c r="E80" s="38">
        <f>VLOOKUP(B80,[2]Geant!$A$1:$Q$500,3,0)</f>
        <v>1.0148148148176606E-3</v>
      </c>
      <c r="F80" s="38"/>
      <c r="G80" s="35"/>
      <c r="K80">
        <f>VLOOKUP(C80,'[1]Liste Inscrits'!$1:$1048576,5,0)</f>
        <v>11675145</v>
      </c>
    </row>
    <row r="81" spans="1:11" x14ac:dyDescent="0.2">
      <c r="A81"/>
      <c r="B81">
        <v>77</v>
      </c>
      <c r="C81" t="s">
        <v>485</v>
      </c>
      <c r="D81" t="str">
        <f>VLOOKUP(C81,'[1]Liste Inscrits'!$1:$1048576,4,0)</f>
        <v>CE Rhône Alpes</v>
      </c>
      <c r="E81" s="38" t="str">
        <f>VLOOKUP(B81,[2]Geant!$A$1:$Q$500,3,0)</f>
        <v>Abs</v>
      </c>
      <c r="F81" s="38"/>
      <c r="G81" s="35"/>
      <c r="K81">
        <f>VLOOKUP(C81,'[1]Liste Inscrits'!$1:$1048576,5,0)</f>
        <v>12754550</v>
      </c>
    </row>
    <row r="82" spans="1:11" x14ac:dyDescent="0.2">
      <c r="A82"/>
      <c r="B82">
        <v>81</v>
      </c>
      <c r="C82" t="s">
        <v>740</v>
      </c>
      <c r="D82" t="str">
        <f>VLOOKUP(C82,'[1]Liste Inscrits'!$1:$1048576,4,0)</f>
        <v>BPCE SI</v>
      </c>
      <c r="E82" s="38" t="str">
        <f>VLOOKUP(B82,[2]Geant!$A$1:$Q$500,3,0)</f>
        <v>Abs</v>
      </c>
      <c r="F82" s="38"/>
      <c r="G82" s="35"/>
      <c r="K82">
        <f>VLOOKUP(C82,'[1]Liste Inscrits'!$1:$1048576,5,0)</f>
        <v>11632425</v>
      </c>
    </row>
    <row r="83" spans="1:11" x14ac:dyDescent="0.2">
      <c r="A83"/>
      <c r="B83">
        <v>91</v>
      </c>
      <c r="C83" t="s">
        <v>812</v>
      </c>
      <c r="D83" t="str">
        <f>VLOOKUP(C83,'[1]Liste Inscrits'!$1:$1048576,4,0)</f>
        <v>BPCE IT</v>
      </c>
      <c r="E83" s="38" t="str">
        <f>VLOOKUP(B83,[2]Geant!$A$1:$Q$500,3,0)</f>
        <v>Abs</v>
      </c>
      <c r="F83" s="38"/>
      <c r="G83" s="35"/>
      <c r="K83">
        <f>VLOOKUP(C83,'[1]Liste Inscrits'!$1:$1048576,5,0)</f>
        <v>15467293</v>
      </c>
    </row>
    <row r="84" spans="1:11" x14ac:dyDescent="0.2">
      <c r="A84"/>
      <c r="B84">
        <v>98</v>
      </c>
      <c r="C84" t="s">
        <v>607</v>
      </c>
      <c r="D84" t="str">
        <f>VLOOKUP(C84,'[1]Liste Inscrits'!$1:$1048576,4,0)</f>
        <v>BPCE IT</v>
      </c>
      <c r="E84" s="38" t="str">
        <f>VLOOKUP(B84,[2]Geant!$A$1:$Q$500,3,0)</f>
        <v>Abs</v>
      </c>
      <c r="F84" s="38"/>
      <c r="G84" s="35"/>
      <c r="K84">
        <f>VLOOKUP(C84,'[1]Liste Inscrits'!$1:$1048576,5,0)</f>
        <v>13552937</v>
      </c>
    </row>
    <row r="85" spans="1:11" x14ac:dyDescent="0.2">
      <c r="A85"/>
      <c r="B85">
        <v>99</v>
      </c>
      <c r="C85" t="s">
        <v>817</v>
      </c>
      <c r="D85" t="str">
        <f>VLOOKUP(C85,'[1]Liste Inscrits'!$1:$1048576,4,0)</f>
        <v>BP Auvergne Rhône Alpes</v>
      </c>
      <c r="E85" s="38" t="str">
        <f>VLOOKUP(B85,[2]Geant!$A$1:$Q$500,3,0)</f>
        <v>Abs</v>
      </c>
      <c r="F85" s="38"/>
      <c r="G85" s="35"/>
      <c r="K85">
        <f>VLOOKUP(C85,'[1]Liste Inscrits'!$1:$1048576,5,0)</f>
        <v>15881449</v>
      </c>
    </row>
    <row r="86" spans="1:11" x14ac:dyDescent="0.2">
      <c r="A86"/>
      <c r="B86">
        <v>100</v>
      </c>
      <c r="C86" t="s">
        <v>818</v>
      </c>
      <c r="D86" t="str">
        <f>VLOOKUP(C86,'[1]Liste Inscrits'!$1:$1048576,4,0)</f>
        <v>NATIXIS</v>
      </c>
      <c r="E86" s="38" t="str">
        <f>VLOOKUP(B86,[2]Geant!$A$1:$Q$500,3,0)</f>
        <v>Abd</v>
      </c>
      <c r="F86" s="38"/>
      <c r="G86" s="35"/>
      <c r="K86">
        <f>VLOOKUP(C86,'[1]Liste Inscrits'!$1:$1048576,5,0)</f>
        <v>15437960</v>
      </c>
    </row>
    <row r="87" spans="1:11" x14ac:dyDescent="0.2">
      <c r="A87"/>
      <c r="B87">
        <v>102</v>
      </c>
      <c r="C87" t="s">
        <v>103</v>
      </c>
      <c r="D87" t="str">
        <f>VLOOKUP(C87,'[1]Liste Inscrits'!$1:$1048576,4,0)</f>
        <v>BP Alsace Lorraine Champagne</v>
      </c>
      <c r="E87" s="38" t="str">
        <f>VLOOKUP(B87,[2]Geant!$A$1:$Q$500,3,0)</f>
        <v>Dsq</v>
      </c>
      <c r="F87" s="38"/>
      <c r="G87" s="35"/>
      <c r="K87">
        <f>VLOOKUP(C87,'[1]Liste Inscrits'!$1:$1048576,5,0)</f>
        <v>11609776</v>
      </c>
    </row>
    <row r="88" spans="1:11" x14ac:dyDescent="0.2">
      <c r="A88"/>
      <c r="B88">
        <v>103</v>
      </c>
      <c r="C88" t="s">
        <v>606</v>
      </c>
      <c r="D88" t="str">
        <f>VLOOKUP(C88,'[1]Liste Inscrits'!$1:$1048576,4,0)</f>
        <v>NATIXIS</v>
      </c>
      <c r="E88" s="38" t="str">
        <f>VLOOKUP(B88,[2]Geant!$A$1:$Q$500,3,0)</f>
        <v>Abs</v>
      </c>
      <c r="F88" s="38"/>
      <c r="G88" s="35"/>
      <c r="K88">
        <f>VLOOKUP(C88,'[1]Liste Inscrits'!$1:$1048576,5,0)</f>
        <v>13820820</v>
      </c>
    </row>
    <row r="89" spans="1:11" x14ac:dyDescent="0.2">
      <c r="A89"/>
      <c r="B89">
        <v>106</v>
      </c>
      <c r="C89" t="s">
        <v>743</v>
      </c>
      <c r="D89" t="str">
        <f>VLOOKUP(C89,'[1]Liste Inscrits'!$1:$1048576,4,0)</f>
        <v>NATIXIS</v>
      </c>
      <c r="E89" s="38" t="str">
        <f>VLOOKUP(B89,[2]Geant!$A$1:$Q$500,3,0)</f>
        <v>Abs</v>
      </c>
      <c r="F89" s="38"/>
      <c r="G89" s="35"/>
      <c r="K89">
        <f>VLOOKUP(C89,'[1]Liste Inscrits'!$1:$1048576,5,0)</f>
        <v>15877740</v>
      </c>
    </row>
    <row r="90" spans="1:11" x14ac:dyDescent="0.2">
      <c r="A90"/>
      <c r="B90">
        <v>111</v>
      </c>
      <c r="C90" t="s">
        <v>823</v>
      </c>
      <c r="D90" t="str">
        <f>VLOOKUP(C90,'[1]Liste Inscrits'!$1:$1048576,4,0)</f>
        <v>BPCE IT</v>
      </c>
      <c r="E90" s="38" t="str">
        <f>VLOOKUP(B90,[2]Geant!$A$1:$Q$500,3,0)</f>
        <v>Abs</v>
      </c>
      <c r="F90" s="38"/>
      <c r="G90" s="35"/>
      <c r="K90">
        <f>VLOOKUP(C90,'[1]Liste Inscrits'!$1:$1048576,5,0)</f>
        <v>15511449</v>
      </c>
    </row>
    <row r="91" spans="1:11" x14ac:dyDescent="0.2">
      <c r="A91"/>
      <c r="B91">
        <v>113</v>
      </c>
      <c r="C91" t="s">
        <v>435</v>
      </c>
      <c r="D91" t="str">
        <f>VLOOKUP(C91,'[1]Liste Inscrits'!$1:$1048576,4,0)</f>
        <v>CE Midi Pyrénées</v>
      </c>
      <c r="E91" s="38" t="str">
        <f>VLOOKUP(B91,[2]Geant!$A$1:$Q$500,3,0)</f>
        <v>Abs</v>
      </c>
      <c r="F91" s="38"/>
      <c r="G91" s="35"/>
      <c r="K91">
        <f>VLOOKUP(C91,'[1]Liste Inscrits'!$1:$1048576,5,0)</f>
        <v>13218786</v>
      </c>
    </row>
    <row r="92" spans="1:11" x14ac:dyDescent="0.2">
      <c r="B92">
        <v>125</v>
      </c>
      <c r="C92" t="s">
        <v>830</v>
      </c>
      <c r="D92" t="str">
        <f>VLOOKUP(C92,'[1]Liste Inscrits'!$1:$1048576,4,0)</f>
        <v>BP Rives de Paris</v>
      </c>
      <c r="E92" s="38" t="str">
        <f>VLOOKUP(B92,[2]Geant!$A$1:$Q$500,3,0)</f>
        <v>Abs</v>
      </c>
      <c r="F92" s="38"/>
      <c r="G92" s="35"/>
      <c r="K92">
        <f>VLOOKUP(C92,'[1]Liste Inscrits'!$1:$1048576,5,0)</f>
        <v>11881213</v>
      </c>
    </row>
  </sheetData>
  <sortState xmlns:xlrd2="http://schemas.microsoft.com/office/spreadsheetml/2017/richdata2" ref="A2:L9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4122">
    <tabColor theme="3" tint="0.79998168889431442"/>
    <pageSetUpPr fitToPage="1"/>
  </sheetPr>
  <dimension ref="A1:L9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.5" style="6" customWidth="1"/>
    <col min="6" max="7" width="11" style="6" bestFit="1" customWidth="1"/>
    <col min="8" max="8" width="13.5" style="6" customWidth="1"/>
    <col min="9" max="9" width="30.6640625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6</v>
      </c>
      <c r="F1" s="12" t="s">
        <v>7</v>
      </c>
      <c r="G1" s="12" t="s">
        <v>8</v>
      </c>
      <c r="K1" s="27" t="s">
        <v>431</v>
      </c>
      <c r="L1" s="27"/>
    </row>
    <row r="2" spans="1:12" x14ac:dyDescent="0.2">
      <c r="A2" s="2">
        <v>1</v>
      </c>
      <c r="B2">
        <v>41</v>
      </c>
      <c r="C2" t="s">
        <v>577</v>
      </c>
      <c r="D2" t="s">
        <v>165</v>
      </c>
      <c r="E2" s="6">
        <v>1.1753472222255181E-3</v>
      </c>
      <c r="F2" s="6">
        <v>6.0937500000170881E-4</v>
      </c>
      <c r="G2" s="6">
        <v>5.6597222222380932E-4</v>
      </c>
      <c r="K2">
        <v>11602261</v>
      </c>
    </row>
    <row r="3" spans="1:12" x14ac:dyDescent="0.2">
      <c r="A3" s="2">
        <v>2</v>
      </c>
      <c r="B3">
        <v>34</v>
      </c>
      <c r="C3" t="s">
        <v>739</v>
      </c>
      <c r="D3" t="s">
        <v>409</v>
      </c>
      <c r="E3" s="6">
        <v>1.1990740740774365E-3</v>
      </c>
      <c r="F3" s="6">
        <v>6.2245370370544919E-4</v>
      </c>
      <c r="G3" s="6">
        <v>5.7662037037198733E-4</v>
      </c>
      <c r="K3">
        <v>11609518</v>
      </c>
    </row>
    <row r="4" spans="1:12" x14ac:dyDescent="0.2">
      <c r="A4" s="2">
        <v>3</v>
      </c>
      <c r="B4">
        <v>32</v>
      </c>
      <c r="C4" t="s">
        <v>513</v>
      </c>
      <c r="D4" t="s">
        <v>417</v>
      </c>
      <c r="E4" s="6">
        <v>1.2479166666701661E-3</v>
      </c>
      <c r="F4" s="6">
        <v>6.5740740740925091E-4</v>
      </c>
      <c r="G4" s="6">
        <v>5.9050925926091517E-4</v>
      </c>
      <c r="K4">
        <v>11609929</v>
      </c>
    </row>
    <row r="5" spans="1:12" x14ac:dyDescent="0.2">
      <c r="A5" s="2">
        <v>4</v>
      </c>
      <c r="B5">
        <v>44</v>
      </c>
      <c r="C5" t="s">
        <v>52</v>
      </c>
      <c r="D5" t="s">
        <v>167</v>
      </c>
      <c r="E5" s="6">
        <v>1.3055555555592166E-3</v>
      </c>
      <c r="F5" s="6">
        <v>6.7430555555744644E-4</v>
      </c>
      <c r="G5" s="6">
        <v>6.3125000000177015E-4</v>
      </c>
      <c r="K5">
        <v>11621853</v>
      </c>
    </row>
    <row r="6" spans="1:12" x14ac:dyDescent="0.2">
      <c r="A6" s="2">
        <v>5</v>
      </c>
      <c r="B6">
        <v>46</v>
      </c>
      <c r="C6" t="s">
        <v>805</v>
      </c>
      <c r="D6" t="s">
        <v>32</v>
      </c>
      <c r="E6" s="6">
        <v>1.3436342592630271E-3</v>
      </c>
      <c r="F6" s="6">
        <v>7.0451388889086449E-4</v>
      </c>
      <c r="G6" s="6">
        <v>6.3912037037216259E-4</v>
      </c>
      <c r="K6">
        <v>11632587</v>
      </c>
    </row>
    <row r="7" spans="1:12" x14ac:dyDescent="0.2">
      <c r="A7" s="2">
        <v>6</v>
      </c>
      <c r="B7">
        <v>40</v>
      </c>
      <c r="C7" t="s">
        <v>500</v>
      </c>
      <c r="D7" t="s">
        <v>423</v>
      </c>
      <c r="E7" s="6">
        <v>1.4243055555595496E-3</v>
      </c>
      <c r="F7" s="6">
        <v>7.4456018518727308E-4</v>
      </c>
      <c r="G7" s="6">
        <v>6.7974537037227651E-4</v>
      </c>
      <c r="K7">
        <v>11632572</v>
      </c>
    </row>
    <row r="8" spans="1:12" x14ac:dyDescent="0.2">
      <c r="A8" s="2">
        <v>7</v>
      </c>
      <c r="B8">
        <v>95</v>
      </c>
      <c r="C8" t="s">
        <v>515</v>
      </c>
      <c r="D8" t="s">
        <v>32</v>
      </c>
      <c r="E8" s="6">
        <v>1.4543981481522266E-3</v>
      </c>
      <c r="F8" s="6">
        <v>7.765046296318071E-4</v>
      </c>
      <c r="G8" s="6">
        <v>6.7789351852041947E-4</v>
      </c>
      <c r="K8">
        <v>11675309</v>
      </c>
    </row>
    <row r="9" spans="1:12" x14ac:dyDescent="0.2">
      <c r="A9" s="2">
        <v>8</v>
      </c>
      <c r="B9">
        <v>50</v>
      </c>
      <c r="C9" t="s">
        <v>737</v>
      </c>
      <c r="D9" t="s">
        <v>486</v>
      </c>
      <c r="E9" s="6">
        <v>1.4822916666708233E-3</v>
      </c>
      <c r="F9" s="6">
        <v>7.6226851852065607E-4</v>
      </c>
      <c r="G9" s="6">
        <v>7.2002314815016724E-4</v>
      </c>
      <c r="K9">
        <v>12245888</v>
      </c>
    </row>
    <row r="10" spans="1:12" x14ac:dyDescent="0.2">
      <c r="A10" s="2">
        <v>9</v>
      </c>
      <c r="B10">
        <v>38</v>
      </c>
      <c r="C10" t="s">
        <v>579</v>
      </c>
      <c r="D10" t="s">
        <v>211</v>
      </c>
      <c r="E10" s="6">
        <v>1.4894675925967694E-3</v>
      </c>
      <c r="F10" s="6">
        <v>8.0300925926151106E-4</v>
      </c>
      <c r="G10" s="6">
        <v>6.864583333352583E-4</v>
      </c>
      <c r="K10">
        <v>12754517</v>
      </c>
    </row>
    <row r="11" spans="1:12" x14ac:dyDescent="0.2">
      <c r="A11" s="2">
        <v>10</v>
      </c>
      <c r="B11">
        <v>37</v>
      </c>
      <c r="C11" t="s">
        <v>507</v>
      </c>
      <c r="D11" t="s">
        <v>417</v>
      </c>
      <c r="E11" s="6">
        <v>1.497685185189385E-3</v>
      </c>
      <c r="F11" s="6">
        <v>7.8842592592813683E-4</v>
      </c>
      <c r="G11" s="6">
        <v>7.0925925926124817E-4</v>
      </c>
      <c r="K11">
        <v>12778283</v>
      </c>
    </row>
    <row r="12" spans="1:12" x14ac:dyDescent="0.2">
      <c r="A12" s="2">
        <v>11</v>
      </c>
      <c r="B12">
        <v>33</v>
      </c>
      <c r="C12" t="s">
        <v>362</v>
      </c>
      <c r="D12" t="s">
        <v>211</v>
      </c>
      <c r="E12" s="6">
        <v>1.5028935185227329E-3</v>
      </c>
      <c r="F12" s="6">
        <v>7.8356481481701209E-4</v>
      </c>
      <c r="G12" s="6">
        <v>7.1932870370572085E-4</v>
      </c>
      <c r="K12">
        <v>12753575</v>
      </c>
    </row>
    <row r="13" spans="1:12" x14ac:dyDescent="0.2">
      <c r="A13" s="2">
        <v>12</v>
      </c>
      <c r="B13">
        <v>51</v>
      </c>
      <c r="C13" t="s">
        <v>584</v>
      </c>
      <c r="D13" t="s">
        <v>929</v>
      </c>
      <c r="E13" s="6">
        <v>1.5031250000042151E-3</v>
      </c>
      <c r="F13" s="6">
        <v>7.8333333333552996E-4</v>
      </c>
      <c r="G13" s="6">
        <v>7.1979166666868511E-4</v>
      </c>
      <c r="K13">
        <v>11632560</v>
      </c>
    </row>
    <row r="14" spans="1:12" x14ac:dyDescent="0.2">
      <c r="A14" s="2">
        <v>13</v>
      </c>
      <c r="B14">
        <v>49</v>
      </c>
      <c r="C14" t="s">
        <v>580</v>
      </c>
      <c r="D14" t="s">
        <v>162</v>
      </c>
      <c r="E14" s="6">
        <v>1.5037037037079204E-3</v>
      </c>
      <c r="F14" s="6">
        <v>7.9189814815036879E-4</v>
      </c>
      <c r="G14" s="6">
        <v>7.118055555575516E-4</v>
      </c>
      <c r="K14">
        <v>11674466</v>
      </c>
    </row>
    <row r="15" spans="1:12" x14ac:dyDescent="0.2">
      <c r="A15" s="2">
        <v>14</v>
      </c>
      <c r="B15">
        <v>39</v>
      </c>
      <c r="C15" t="s">
        <v>578</v>
      </c>
      <c r="D15" t="s">
        <v>420</v>
      </c>
      <c r="E15" s="6">
        <v>1.5075231481523755E-3</v>
      </c>
      <c r="F15" s="6">
        <v>8.0231481481706467E-4</v>
      </c>
      <c r="G15" s="6">
        <v>7.0520833333531088E-4</v>
      </c>
      <c r="K15">
        <v>11627914</v>
      </c>
    </row>
    <row r="16" spans="1:12" x14ac:dyDescent="0.2">
      <c r="A16" s="2">
        <v>15</v>
      </c>
      <c r="B16">
        <v>58</v>
      </c>
      <c r="C16" t="s">
        <v>583</v>
      </c>
      <c r="D16" t="s">
        <v>162</v>
      </c>
      <c r="E16" s="6">
        <v>1.5292824074116958E-3</v>
      </c>
      <c r="F16" s="6">
        <v>8.0173611111335934E-4</v>
      </c>
      <c r="G16" s="6">
        <v>7.2754629629833648E-4</v>
      </c>
      <c r="K16">
        <v>11674521</v>
      </c>
    </row>
    <row r="17" spans="1:11" x14ac:dyDescent="0.2">
      <c r="A17" s="2">
        <v>16</v>
      </c>
      <c r="B17">
        <v>36</v>
      </c>
      <c r="C17" t="s">
        <v>464</v>
      </c>
      <c r="D17" t="s">
        <v>409</v>
      </c>
      <c r="E17" s="6">
        <v>1.5311342592635529E-3</v>
      </c>
      <c r="F17" s="6">
        <v>7.9317129629852051E-4</v>
      </c>
      <c r="G17" s="6">
        <v>7.3796296296503236E-4</v>
      </c>
      <c r="K17">
        <v>11610235</v>
      </c>
    </row>
    <row r="18" spans="1:11" x14ac:dyDescent="0.2">
      <c r="A18" s="2">
        <v>17</v>
      </c>
      <c r="B18">
        <v>47</v>
      </c>
      <c r="C18" t="s">
        <v>445</v>
      </c>
      <c r="D18" t="s">
        <v>406</v>
      </c>
      <c r="E18" s="6">
        <v>1.5376157407450525E-3</v>
      </c>
      <c r="F18" s="6">
        <v>8.0277777778002893E-4</v>
      </c>
      <c r="G18" s="6">
        <v>7.348379629650236E-4</v>
      </c>
      <c r="K18">
        <v>11675367</v>
      </c>
    </row>
    <row r="19" spans="1:11" x14ac:dyDescent="0.2">
      <c r="A19" s="2">
        <v>18</v>
      </c>
      <c r="B19">
        <v>72</v>
      </c>
      <c r="C19" t="s">
        <v>48</v>
      </c>
      <c r="D19" t="s">
        <v>420</v>
      </c>
      <c r="E19" s="6">
        <v>1.5383101851894989E-3</v>
      </c>
      <c r="F19" s="6">
        <v>8.0810185185411793E-4</v>
      </c>
      <c r="G19" s="6">
        <v>7.3020833333538098E-4</v>
      </c>
      <c r="K19">
        <v>11627917</v>
      </c>
    </row>
    <row r="20" spans="1:11" x14ac:dyDescent="0.2">
      <c r="A20" s="2">
        <v>19</v>
      </c>
      <c r="B20">
        <v>45</v>
      </c>
      <c r="C20" t="s">
        <v>498</v>
      </c>
      <c r="D20" t="s">
        <v>406</v>
      </c>
      <c r="E20" s="6">
        <v>1.5555555555599176E-3</v>
      </c>
      <c r="F20" s="6">
        <v>8.2615740740972412E-4</v>
      </c>
      <c r="G20" s="6">
        <v>7.2939814815019353E-4</v>
      </c>
      <c r="K20">
        <v>11675343</v>
      </c>
    </row>
    <row r="21" spans="1:11" x14ac:dyDescent="0.2">
      <c r="A21" s="2">
        <v>20</v>
      </c>
      <c r="B21">
        <v>105</v>
      </c>
      <c r="C21" t="s">
        <v>820</v>
      </c>
      <c r="D21" t="s">
        <v>420</v>
      </c>
      <c r="E21" s="6">
        <v>1.5946759259303977E-3</v>
      </c>
      <c r="F21" s="6">
        <v>8.5254629629868701E-4</v>
      </c>
      <c r="G21" s="6">
        <v>7.4212962963171071E-4</v>
      </c>
      <c r="K21">
        <v>14794872</v>
      </c>
    </row>
    <row r="22" spans="1:11" x14ac:dyDescent="0.2">
      <c r="A22" s="2">
        <v>21</v>
      </c>
      <c r="B22">
        <v>57</v>
      </c>
      <c r="C22" t="s">
        <v>462</v>
      </c>
      <c r="D22" t="s">
        <v>165</v>
      </c>
      <c r="E22" s="6">
        <v>1.5964120370415137E-3</v>
      </c>
      <c r="F22" s="6">
        <v>8.3414351852085762E-4</v>
      </c>
      <c r="G22" s="6">
        <v>7.6226851852065607E-4</v>
      </c>
      <c r="K22">
        <v>13581738</v>
      </c>
    </row>
    <row r="23" spans="1:11" x14ac:dyDescent="0.2">
      <c r="A23" s="2">
        <v>22</v>
      </c>
      <c r="B23">
        <v>56</v>
      </c>
      <c r="C23" t="s">
        <v>587</v>
      </c>
      <c r="D23" t="s">
        <v>424</v>
      </c>
      <c r="E23" s="6">
        <v>1.6143518518563788E-3</v>
      </c>
      <c r="F23" s="6">
        <v>8.4247685185421433E-4</v>
      </c>
      <c r="G23" s="6">
        <v>7.7187500000216449E-4</v>
      </c>
      <c r="K23">
        <v>11609476</v>
      </c>
    </row>
    <row r="24" spans="1:11" x14ac:dyDescent="0.2">
      <c r="A24" s="2">
        <v>23</v>
      </c>
      <c r="B24">
        <v>35</v>
      </c>
      <c r="C24" t="s">
        <v>630</v>
      </c>
      <c r="D24" t="s">
        <v>423</v>
      </c>
      <c r="E24" s="6">
        <v>1.6202546296341731E-3</v>
      </c>
      <c r="F24" s="6">
        <v>8.2581018518750092E-4</v>
      </c>
      <c r="G24" s="6">
        <v>7.9444444444667223E-4</v>
      </c>
      <c r="K24">
        <v>13764386</v>
      </c>
    </row>
    <row r="25" spans="1:11" x14ac:dyDescent="0.2">
      <c r="A25" s="2">
        <v>24</v>
      </c>
      <c r="B25">
        <v>70</v>
      </c>
      <c r="C25" t="s">
        <v>53</v>
      </c>
      <c r="D25" t="s">
        <v>167</v>
      </c>
      <c r="E25" s="6">
        <v>1.6278935185230835E-3</v>
      </c>
      <c r="F25" s="6">
        <v>8.4699074074311587E-4</v>
      </c>
      <c r="G25" s="6">
        <v>7.8090277777996759E-4</v>
      </c>
      <c r="K25">
        <v>11625079</v>
      </c>
    </row>
    <row r="26" spans="1:11" x14ac:dyDescent="0.2">
      <c r="A26" s="2">
        <v>25</v>
      </c>
      <c r="B26">
        <v>61</v>
      </c>
      <c r="C26" t="s">
        <v>589</v>
      </c>
      <c r="D26" t="s">
        <v>417</v>
      </c>
      <c r="E26" s="6">
        <v>1.6333333333379135E-3</v>
      </c>
      <c r="F26" s="6">
        <v>8.3761574074308958E-4</v>
      </c>
      <c r="G26" s="6">
        <v>7.9571759259482394E-4</v>
      </c>
      <c r="K26">
        <v>12775644</v>
      </c>
    </row>
    <row r="27" spans="1:11" x14ac:dyDescent="0.2">
      <c r="A27" s="2">
        <v>26</v>
      </c>
      <c r="B27">
        <v>121</v>
      </c>
      <c r="C27" t="s">
        <v>828</v>
      </c>
      <c r="D27" t="s">
        <v>405</v>
      </c>
      <c r="E27" s="6">
        <v>1.646527777782395E-3</v>
      </c>
      <c r="F27" s="6">
        <v>8.6840277778021295E-4</v>
      </c>
      <c r="G27" s="6">
        <v>7.7812500000218202E-4</v>
      </c>
      <c r="K27">
        <v>15893721</v>
      </c>
    </row>
    <row r="28" spans="1:11" x14ac:dyDescent="0.2">
      <c r="A28" s="2">
        <v>27</v>
      </c>
      <c r="B28">
        <v>59</v>
      </c>
      <c r="C28" t="s">
        <v>582</v>
      </c>
      <c r="D28" t="s">
        <v>166</v>
      </c>
      <c r="E28" s="6">
        <v>1.651967592597225E-3</v>
      </c>
      <c r="F28" s="6">
        <v>8.6215277778019543E-4</v>
      </c>
      <c r="G28" s="6">
        <v>7.8981481481702961E-4</v>
      </c>
      <c r="K28">
        <v>11629292</v>
      </c>
    </row>
    <row r="29" spans="1:11" x14ac:dyDescent="0.2">
      <c r="A29" s="2">
        <v>28</v>
      </c>
      <c r="B29">
        <v>68</v>
      </c>
      <c r="C29" t="s">
        <v>588</v>
      </c>
      <c r="D29" t="s">
        <v>424</v>
      </c>
      <c r="E29" s="6">
        <v>1.6755787037084024E-3</v>
      </c>
      <c r="F29" s="6">
        <v>8.9837962963214887E-4</v>
      </c>
      <c r="G29" s="6">
        <v>7.771990740762535E-4</v>
      </c>
      <c r="K29">
        <v>11609449</v>
      </c>
    </row>
    <row r="30" spans="1:11" x14ac:dyDescent="0.2">
      <c r="A30" s="2">
        <v>29</v>
      </c>
      <c r="B30">
        <v>65</v>
      </c>
      <c r="C30" t="s">
        <v>590</v>
      </c>
      <c r="D30" t="s">
        <v>486</v>
      </c>
      <c r="E30" s="6">
        <v>1.6798611111158218E-3</v>
      </c>
      <c r="F30" s="6">
        <v>8.7881944444690883E-4</v>
      </c>
      <c r="G30" s="6">
        <v>8.0104166666891295E-4</v>
      </c>
      <c r="K30">
        <v>12255348</v>
      </c>
    </row>
    <row r="31" spans="1:11" x14ac:dyDescent="0.2">
      <c r="A31" s="2">
        <v>30</v>
      </c>
      <c r="B31">
        <v>53</v>
      </c>
      <c r="C31" t="s">
        <v>586</v>
      </c>
      <c r="D31" t="s">
        <v>164</v>
      </c>
      <c r="E31" s="6">
        <v>1.6993055555603208E-3</v>
      </c>
      <c r="F31" s="6">
        <v>8.5509259259499044E-4</v>
      </c>
      <c r="G31" s="6">
        <v>8.4421296296533031E-4</v>
      </c>
      <c r="K31">
        <v>13211704</v>
      </c>
    </row>
    <row r="32" spans="1:11" x14ac:dyDescent="0.2">
      <c r="A32" s="2">
        <v>31</v>
      </c>
      <c r="B32">
        <v>66</v>
      </c>
      <c r="C32" t="s">
        <v>591</v>
      </c>
      <c r="D32" t="s">
        <v>409</v>
      </c>
      <c r="E32" s="6">
        <v>1.7041666666714455E-3</v>
      </c>
      <c r="F32" s="6">
        <v>8.8877314815064045E-4</v>
      </c>
      <c r="G32" s="6">
        <v>8.1539351852080505E-4</v>
      </c>
      <c r="K32">
        <v>11610106</v>
      </c>
    </row>
    <row r="33" spans="1:11" x14ac:dyDescent="0.2">
      <c r="A33" s="2">
        <v>32</v>
      </c>
      <c r="B33">
        <v>74</v>
      </c>
      <c r="C33" t="s">
        <v>502</v>
      </c>
      <c r="D33" t="s">
        <v>169</v>
      </c>
      <c r="E33" s="6">
        <v>1.7101851851899809E-3</v>
      </c>
      <c r="F33" s="6">
        <v>8.9351851852102412E-4</v>
      </c>
      <c r="G33" s="6">
        <v>8.1666666666895676E-4</v>
      </c>
      <c r="K33">
        <v>12275319</v>
      </c>
    </row>
    <row r="34" spans="1:11" x14ac:dyDescent="0.2">
      <c r="A34" s="2">
        <v>33</v>
      </c>
      <c r="B34">
        <v>48</v>
      </c>
      <c r="C34" t="s">
        <v>453</v>
      </c>
      <c r="D34" t="s">
        <v>422</v>
      </c>
      <c r="E34" s="6">
        <v>1.7167824074122216E-3</v>
      </c>
      <c r="F34" s="6">
        <v>8.839120370395157E-4</v>
      </c>
      <c r="G34" s="6">
        <v>8.3287037037270591E-4</v>
      </c>
      <c r="K34">
        <v>11675148</v>
      </c>
    </row>
    <row r="35" spans="1:11" x14ac:dyDescent="0.2">
      <c r="A35" s="2">
        <v>34</v>
      </c>
      <c r="B35">
        <v>54</v>
      </c>
      <c r="C35" t="s">
        <v>585</v>
      </c>
      <c r="D35" t="s">
        <v>166</v>
      </c>
      <c r="E35" s="6">
        <v>1.7237268518566855E-3</v>
      </c>
      <c r="F35" s="6">
        <v>9.1111111111366605E-4</v>
      </c>
      <c r="G35" s="6">
        <v>8.1261574074301948E-4</v>
      </c>
      <c r="K35">
        <v>11629205</v>
      </c>
    </row>
    <row r="36" spans="1:11" x14ac:dyDescent="0.2">
      <c r="A36" s="2">
        <v>35</v>
      </c>
      <c r="B36">
        <v>73</v>
      </c>
      <c r="C36" t="s">
        <v>594</v>
      </c>
      <c r="D36" t="s">
        <v>423</v>
      </c>
      <c r="E36" s="6">
        <v>1.7260416666715068E-3</v>
      </c>
      <c r="F36" s="6">
        <v>9.0185185185438083E-4</v>
      </c>
      <c r="G36" s="6">
        <v>8.2418981481712601E-4</v>
      </c>
      <c r="K36">
        <v>11632566</v>
      </c>
    </row>
    <row r="37" spans="1:11" x14ac:dyDescent="0.2">
      <c r="A37" s="2">
        <v>36</v>
      </c>
      <c r="B37">
        <v>75</v>
      </c>
      <c r="C37" t="s">
        <v>592</v>
      </c>
      <c r="D37" t="s">
        <v>405</v>
      </c>
      <c r="E37" s="6">
        <v>1.7329861111159708E-3</v>
      </c>
      <c r="F37" s="6">
        <v>9.2407407407666536E-4</v>
      </c>
      <c r="G37" s="6">
        <v>8.0891203703930539E-4</v>
      </c>
      <c r="K37">
        <v>11609826</v>
      </c>
    </row>
    <row r="38" spans="1:11" x14ac:dyDescent="0.2">
      <c r="A38" s="2">
        <v>37</v>
      </c>
      <c r="B38">
        <v>108</v>
      </c>
      <c r="C38" t="s">
        <v>821</v>
      </c>
      <c r="D38" t="s">
        <v>423</v>
      </c>
      <c r="E38" s="6">
        <v>1.7381944444493187E-3</v>
      </c>
      <c r="F38" s="6">
        <v>9.2754629629889732E-4</v>
      </c>
      <c r="G38" s="6">
        <v>8.1064814815042137E-4</v>
      </c>
      <c r="K38">
        <v>12538465</v>
      </c>
    </row>
    <row r="39" spans="1:11" x14ac:dyDescent="0.2">
      <c r="A39" s="2">
        <v>38</v>
      </c>
      <c r="B39">
        <v>81</v>
      </c>
      <c r="C39" t="s">
        <v>740</v>
      </c>
      <c r="D39" t="s">
        <v>421</v>
      </c>
      <c r="E39" s="6">
        <v>1.765277777782728E-3</v>
      </c>
      <c r="F39" s="6">
        <v>9.2638888889148667E-4</v>
      </c>
      <c r="G39" s="6">
        <v>8.388888888912413E-4</v>
      </c>
      <c r="K39">
        <v>11632425</v>
      </c>
    </row>
    <row r="40" spans="1:11" x14ac:dyDescent="0.2">
      <c r="A40" s="2">
        <v>39</v>
      </c>
      <c r="B40">
        <v>89</v>
      </c>
      <c r="C40" t="s">
        <v>811</v>
      </c>
      <c r="D40" t="s">
        <v>933</v>
      </c>
      <c r="E40" s="6">
        <v>1.7682870370419957E-3</v>
      </c>
      <c r="F40" s="6">
        <v>9.4178240741004835E-4</v>
      </c>
      <c r="G40" s="6">
        <v>8.2650462963194731E-4</v>
      </c>
      <c r="K40">
        <v>15145205</v>
      </c>
    </row>
    <row r="41" spans="1:11" x14ac:dyDescent="0.2">
      <c r="A41" s="2">
        <v>40</v>
      </c>
      <c r="B41">
        <v>115</v>
      </c>
      <c r="C41" t="s">
        <v>609</v>
      </c>
      <c r="D41" t="s">
        <v>162</v>
      </c>
      <c r="E41" s="6">
        <v>1.7703703703753348E-3</v>
      </c>
      <c r="F41" s="6">
        <v>9.5601851852119939E-4</v>
      </c>
      <c r="G41" s="6">
        <v>8.1435185185413546E-4</v>
      </c>
      <c r="K41">
        <v>12642278</v>
      </c>
    </row>
    <row r="42" spans="1:11" x14ac:dyDescent="0.2">
      <c r="A42" s="2">
        <v>41</v>
      </c>
      <c r="B42">
        <v>119</v>
      </c>
      <c r="C42" t="s">
        <v>827</v>
      </c>
      <c r="D42" t="s">
        <v>924</v>
      </c>
      <c r="E42" s="6">
        <v>1.7891203703753874E-3</v>
      </c>
      <c r="F42" s="6">
        <v>9.4467592592857499E-4</v>
      </c>
      <c r="G42" s="6">
        <v>8.4444444444681244E-4</v>
      </c>
      <c r="K42">
        <v>14297346</v>
      </c>
    </row>
    <row r="43" spans="1:11" x14ac:dyDescent="0.2">
      <c r="A43" s="2">
        <v>42</v>
      </c>
      <c r="B43">
        <v>43</v>
      </c>
      <c r="C43" t="s">
        <v>50</v>
      </c>
      <c r="D43" t="s">
        <v>167</v>
      </c>
      <c r="E43" s="6">
        <v>1.7956018518568871E-3</v>
      </c>
      <c r="F43" s="6">
        <v>9.0972222222477327E-4</v>
      </c>
      <c r="G43" s="6">
        <v>8.8587962963211381E-4</v>
      </c>
      <c r="K43">
        <v>11616006</v>
      </c>
    </row>
    <row r="44" spans="1:11" x14ac:dyDescent="0.2">
      <c r="A44" s="2">
        <v>43</v>
      </c>
      <c r="B44">
        <v>107</v>
      </c>
      <c r="C44" t="s">
        <v>599</v>
      </c>
      <c r="D44" t="s">
        <v>421</v>
      </c>
      <c r="E44" s="6">
        <v>1.7966435185235567E-3</v>
      </c>
      <c r="F44" s="6">
        <v>9.4826388889154801E-4</v>
      </c>
      <c r="G44" s="6">
        <v>8.4837962963200866E-4</v>
      </c>
      <c r="K44">
        <v>12753402</v>
      </c>
    </row>
    <row r="45" spans="1:11" x14ac:dyDescent="0.2">
      <c r="A45" s="2">
        <v>44</v>
      </c>
      <c r="B45">
        <v>83</v>
      </c>
      <c r="C45" t="s">
        <v>595</v>
      </c>
      <c r="D45" t="s">
        <v>486</v>
      </c>
      <c r="E45" s="6">
        <v>1.8004629629680118E-3</v>
      </c>
      <c r="F45" s="6">
        <v>9.633101851878865E-4</v>
      </c>
      <c r="G45" s="6">
        <v>8.3715277778012532E-4</v>
      </c>
      <c r="K45">
        <v>12245818</v>
      </c>
    </row>
    <row r="46" spans="1:11" x14ac:dyDescent="0.2">
      <c r="A46" s="2">
        <v>45</v>
      </c>
      <c r="B46">
        <v>96</v>
      </c>
      <c r="C46" t="s">
        <v>815</v>
      </c>
      <c r="D46" t="s">
        <v>32</v>
      </c>
      <c r="E46" s="6">
        <v>1.8067129629680293E-3</v>
      </c>
      <c r="F46" s="6">
        <v>9.5266203703970849E-4</v>
      </c>
      <c r="G46" s="6">
        <v>8.5405092592832086E-4</v>
      </c>
      <c r="K46">
        <v>15877880</v>
      </c>
    </row>
    <row r="47" spans="1:11" x14ac:dyDescent="0.2">
      <c r="A47" s="2">
        <v>46</v>
      </c>
      <c r="B47">
        <v>78</v>
      </c>
      <c r="C47" t="s">
        <v>438</v>
      </c>
      <c r="D47" t="s">
        <v>486</v>
      </c>
      <c r="E47" s="6">
        <v>1.8141203703754575E-3</v>
      </c>
      <c r="F47" s="6">
        <v>9.546296296323066E-4</v>
      </c>
      <c r="G47" s="6">
        <v>8.5949074074315093E-4</v>
      </c>
      <c r="K47">
        <v>12245803</v>
      </c>
    </row>
    <row r="48" spans="1:11" x14ac:dyDescent="0.2">
      <c r="A48" s="2">
        <v>47</v>
      </c>
      <c r="B48">
        <v>52</v>
      </c>
      <c r="C48" t="s">
        <v>501</v>
      </c>
      <c r="D48" t="s">
        <v>165</v>
      </c>
      <c r="E48" s="6">
        <v>1.8217592592643678E-3</v>
      </c>
      <c r="F48" s="6">
        <v>9.9016203703981365E-4</v>
      </c>
      <c r="G48" s="6">
        <v>8.3159722222455419E-4</v>
      </c>
      <c r="K48">
        <v>11602240</v>
      </c>
    </row>
    <row r="49" spans="1:11" x14ac:dyDescent="0.2">
      <c r="A49" s="2">
        <v>48</v>
      </c>
      <c r="B49">
        <v>63</v>
      </c>
      <c r="C49" t="s">
        <v>463</v>
      </c>
      <c r="D49" t="s">
        <v>165</v>
      </c>
      <c r="E49" s="6">
        <v>1.825578703708823E-3</v>
      </c>
      <c r="F49" s="6">
        <v>9.4456018518783392E-4</v>
      </c>
      <c r="G49" s="6">
        <v>8.8101851852098907E-4</v>
      </c>
      <c r="K49">
        <v>12308893</v>
      </c>
    </row>
    <row r="50" spans="1:11" x14ac:dyDescent="0.2">
      <c r="A50" s="2">
        <v>49</v>
      </c>
      <c r="B50">
        <v>99</v>
      </c>
      <c r="C50" t="s">
        <v>817</v>
      </c>
      <c r="D50" t="s">
        <v>417</v>
      </c>
      <c r="E50" s="6">
        <v>1.8282407407458675E-3</v>
      </c>
      <c r="F50" s="6">
        <v>9.7372685185458238E-4</v>
      </c>
      <c r="G50" s="6">
        <v>8.5451388889128512E-4</v>
      </c>
      <c r="K50">
        <v>15881449</v>
      </c>
    </row>
    <row r="51" spans="1:11" x14ac:dyDescent="0.2">
      <c r="A51" s="2">
        <v>50</v>
      </c>
      <c r="B51">
        <v>112</v>
      </c>
      <c r="C51" t="s">
        <v>824</v>
      </c>
      <c r="D51" t="s">
        <v>409</v>
      </c>
      <c r="E51" s="6">
        <v>1.8474537037088843E-3</v>
      </c>
      <c r="F51" s="6">
        <v>9.803240740768231E-4</v>
      </c>
      <c r="G51" s="6">
        <v>8.6712962963206124E-4</v>
      </c>
      <c r="K51">
        <v>15437533</v>
      </c>
    </row>
    <row r="52" spans="1:11" x14ac:dyDescent="0.2">
      <c r="A52" s="2">
        <v>51</v>
      </c>
      <c r="B52">
        <v>97</v>
      </c>
      <c r="C52" t="s">
        <v>816</v>
      </c>
      <c r="D52" t="s">
        <v>933</v>
      </c>
      <c r="E52" s="6">
        <v>1.852199074079268E-3</v>
      </c>
      <c r="F52" s="6">
        <v>9.7962962963237671E-4</v>
      </c>
      <c r="G52" s="6">
        <v>8.725694444468913E-4</v>
      </c>
      <c r="K52">
        <v>15768455</v>
      </c>
    </row>
    <row r="53" spans="1:11" x14ac:dyDescent="0.2">
      <c r="A53" s="2">
        <v>52</v>
      </c>
      <c r="B53">
        <v>55</v>
      </c>
      <c r="C53" t="s">
        <v>581</v>
      </c>
      <c r="D53" t="s">
        <v>162</v>
      </c>
      <c r="E53" s="6">
        <v>1.8798611111163826E-3</v>
      </c>
      <c r="F53" s="6">
        <v>1.0515046296325783E-3</v>
      </c>
      <c r="G53" s="6">
        <v>8.2835648148380436E-4</v>
      </c>
      <c r="K53">
        <v>11674441</v>
      </c>
    </row>
    <row r="54" spans="1:11" x14ac:dyDescent="0.2">
      <c r="A54" s="2">
        <v>53</v>
      </c>
      <c r="B54">
        <v>84</v>
      </c>
      <c r="C54" t="s">
        <v>43</v>
      </c>
      <c r="D54" t="s">
        <v>405</v>
      </c>
      <c r="E54" s="6">
        <v>1.9052083333386759E-3</v>
      </c>
      <c r="F54" s="6">
        <v>9.7939814815089458E-4</v>
      </c>
      <c r="G54" s="6">
        <v>9.2581018518778134E-4</v>
      </c>
      <c r="K54">
        <v>11609877</v>
      </c>
    </row>
    <row r="55" spans="1:11" x14ac:dyDescent="0.2">
      <c r="A55" s="2">
        <v>54</v>
      </c>
      <c r="B55">
        <v>87</v>
      </c>
      <c r="C55" t="s">
        <v>596</v>
      </c>
      <c r="D55" t="s">
        <v>165</v>
      </c>
      <c r="E55" s="6">
        <v>1.9174768518572288E-3</v>
      </c>
      <c r="F55" s="6">
        <v>9.886574074101798E-4</v>
      </c>
      <c r="G55" s="6">
        <v>9.2881944444704904E-4</v>
      </c>
      <c r="K55">
        <v>11605981</v>
      </c>
    </row>
    <row r="56" spans="1:11" x14ac:dyDescent="0.2">
      <c r="A56" s="2">
        <v>55</v>
      </c>
      <c r="B56">
        <v>82</v>
      </c>
      <c r="C56" t="s">
        <v>593</v>
      </c>
      <c r="D56" t="s">
        <v>309</v>
      </c>
      <c r="E56" s="6">
        <v>1.9228009259313178E-3</v>
      </c>
      <c r="F56" s="6">
        <v>1.0092592592620894E-3</v>
      </c>
      <c r="G56" s="6">
        <v>9.1354166666922842E-4</v>
      </c>
      <c r="K56">
        <v>12223120</v>
      </c>
    </row>
    <row r="57" spans="1:11" x14ac:dyDescent="0.2">
      <c r="A57" s="2">
        <v>56</v>
      </c>
      <c r="B57">
        <v>64</v>
      </c>
      <c r="C57" t="s">
        <v>806</v>
      </c>
      <c r="D57" t="s">
        <v>486</v>
      </c>
      <c r="E57" s="6">
        <v>1.9313657407461567E-3</v>
      </c>
      <c r="F57" s="6">
        <v>1.0164351851880355E-3</v>
      </c>
      <c r="G57" s="6">
        <v>9.1493055555812121E-4</v>
      </c>
      <c r="K57">
        <v>12245804</v>
      </c>
    </row>
    <row r="58" spans="1:11" x14ac:dyDescent="0.2">
      <c r="A58" s="2">
        <v>57</v>
      </c>
      <c r="B58">
        <v>76</v>
      </c>
      <c r="C58" t="s">
        <v>809</v>
      </c>
      <c r="D58" t="s">
        <v>486</v>
      </c>
      <c r="E58" s="6">
        <v>1.9436342592647096E-3</v>
      </c>
      <c r="F58" s="6">
        <v>1.0199074074102674E-3</v>
      </c>
      <c r="G58" s="6">
        <v>9.2372685185444217E-4</v>
      </c>
      <c r="K58">
        <v>11675304</v>
      </c>
    </row>
    <row r="59" spans="1:11" x14ac:dyDescent="0.2">
      <c r="A59" s="2">
        <v>58</v>
      </c>
      <c r="B59">
        <v>116</v>
      </c>
      <c r="C59" t="s">
        <v>826</v>
      </c>
      <c r="D59" t="s">
        <v>426</v>
      </c>
      <c r="E59" s="6">
        <v>1.9457175925980488E-3</v>
      </c>
      <c r="F59" s="6">
        <v>1.0012731481509559E-3</v>
      </c>
      <c r="G59" s="6">
        <v>9.4444444444709286E-4</v>
      </c>
      <c r="K59">
        <v>15449206</v>
      </c>
    </row>
    <row r="60" spans="1:11" x14ac:dyDescent="0.2">
      <c r="A60" s="2">
        <v>59</v>
      </c>
      <c r="B60">
        <v>90</v>
      </c>
      <c r="C60" t="s">
        <v>605</v>
      </c>
      <c r="D60" t="s">
        <v>211</v>
      </c>
      <c r="E60" s="6">
        <v>1.992245370375957E-3</v>
      </c>
      <c r="F60" s="6">
        <v>1.0310185185214097E-3</v>
      </c>
      <c r="G60" s="6">
        <v>9.6122685185454733E-4</v>
      </c>
      <c r="K60">
        <v>13721933</v>
      </c>
    </row>
    <row r="61" spans="1:11" x14ac:dyDescent="0.2">
      <c r="A61" s="2">
        <v>60</v>
      </c>
      <c r="B61">
        <v>123</v>
      </c>
      <c r="C61" t="s">
        <v>829</v>
      </c>
      <c r="D61" t="s">
        <v>409</v>
      </c>
      <c r="E61" s="6">
        <v>2.0150462963019469E-3</v>
      </c>
      <c r="F61" s="6">
        <v>1.0626157407437205E-3</v>
      </c>
      <c r="G61" s="6">
        <v>9.5243055555822636E-4</v>
      </c>
      <c r="K61">
        <v>15825207</v>
      </c>
    </row>
    <row r="62" spans="1:11" x14ac:dyDescent="0.2">
      <c r="A62" s="2">
        <v>61</v>
      </c>
      <c r="B62">
        <v>109</v>
      </c>
      <c r="C62" t="s">
        <v>442</v>
      </c>
      <c r="D62" t="s">
        <v>486</v>
      </c>
      <c r="E62" s="6">
        <v>2.0458333333390703E-3</v>
      </c>
      <c r="F62" s="6">
        <v>1.084722222225264E-3</v>
      </c>
      <c r="G62" s="6">
        <v>9.6111111111380626E-4</v>
      </c>
      <c r="K62">
        <v>12245812</v>
      </c>
    </row>
    <row r="63" spans="1:11" x14ac:dyDescent="0.2">
      <c r="A63" s="2">
        <v>62</v>
      </c>
      <c r="B63">
        <v>120</v>
      </c>
      <c r="C63" t="s">
        <v>600</v>
      </c>
      <c r="D63" t="s">
        <v>421</v>
      </c>
      <c r="E63" s="6">
        <v>2.1019675925984869E-3</v>
      </c>
      <c r="F63" s="6">
        <v>1.0890046296326834E-3</v>
      </c>
      <c r="G63" s="6">
        <v>1.0129629629658035E-3</v>
      </c>
      <c r="K63">
        <v>11632436</v>
      </c>
    </row>
    <row r="64" spans="1:11" x14ac:dyDescent="0.2">
      <c r="A64" s="2">
        <v>63</v>
      </c>
      <c r="B64">
        <v>71</v>
      </c>
      <c r="C64" t="s">
        <v>808</v>
      </c>
      <c r="D64" t="s">
        <v>420</v>
      </c>
      <c r="E64" s="6">
        <v>2.1251157407467E-3</v>
      </c>
      <c r="F64" s="6">
        <v>1.0885416666697192E-3</v>
      </c>
      <c r="G64" s="6">
        <v>1.0365740740769808E-3</v>
      </c>
      <c r="K64">
        <v>11628002</v>
      </c>
    </row>
    <row r="65" spans="1:11" x14ac:dyDescent="0.2">
      <c r="A65" s="2">
        <v>64</v>
      </c>
      <c r="B65">
        <v>93</v>
      </c>
      <c r="C65" t="s">
        <v>813</v>
      </c>
      <c r="D65" t="s">
        <v>169</v>
      </c>
      <c r="E65" s="6">
        <v>2.1578703703764215E-3</v>
      </c>
      <c r="F65" s="6">
        <v>1.164467592595858E-3</v>
      </c>
      <c r="G65" s="6">
        <v>9.9340277778056348E-4</v>
      </c>
      <c r="K65">
        <v>13602558</v>
      </c>
    </row>
    <row r="66" spans="1:11" x14ac:dyDescent="0.2">
      <c r="A66" s="2">
        <v>65</v>
      </c>
      <c r="B66">
        <v>80</v>
      </c>
      <c r="C66" t="s">
        <v>601</v>
      </c>
      <c r="D66" t="s">
        <v>165</v>
      </c>
      <c r="E66" s="6">
        <v>2.1593750000060553E-3</v>
      </c>
      <c r="F66" s="6">
        <v>1.0628472222252027E-3</v>
      </c>
      <c r="G66" s="6">
        <v>1.0965277777808527E-3</v>
      </c>
      <c r="K66">
        <v>11602339</v>
      </c>
    </row>
    <row r="67" spans="1:11" x14ac:dyDescent="0.2">
      <c r="A67" s="2">
        <v>66</v>
      </c>
      <c r="B67">
        <v>79</v>
      </c>
      <c r="C67" t="s">
        <v>810</v>
      </c>
      <c r="D67" t="s">
        <v>407</v>
      </c>
      <c r="E67" s="6">
        <v>2.1822916666727863E-3</v>
      </c>
      <c r="F67" s="6">
        <v>9.9097222222500111E-4</v>
      </c>
      <c r="G67" s="6">
        <v>1.1913194444477851E-3</v>
      </c>
      <c r="K67">
        <v>11609714</v>
      </c>
    </row>
    <row r="68" spans="1:11" x14ac:dyDescent="0.2">
      <c r="A68" s="2">
        <v>67</v>
      </c>
      <c r="B68">
        <v>110</v>
      </c>
      <c r="C68" t="s">
        <v>822</v>
      </c>
      <c r="D68" t="s">
        <v>169</v>
      </c>
      <c r="E68" s="6">
        <v>2.1851851851913129E-3</v>
      </c>
      <c r="F68" s="6">
        <v>1.1950231481514992E-3</v>
      </c>
      <c r="G68" s="6">
        <v>9.9016203703981365E-4</v>
      </c>
      <c r="K68">
        <v>13747361</v>
      </c>
    </row>
    <row r="69" spans="1:11" x14ac:dyDescent="0.2">
      <c r="A69" s="2">
        <v>68</v>
      </c>
      <c r="B69">
        <v>85</v>
      </c>
      <c r="C69" t="s">
        <v>608</v>
      </c>
      <c r="D69" t="s">
        <v>407</v>
      </c>
      <c r="E69" s="6">
        <v>2.197800925932089E-3</v>
      </c>
      <c r="F69" s="6">
        <v>1.0065972222250449E-3</v>
      </c>
      <c r="G69" s="6">
        <v>1.1912037037070441E-3</v>
      </c>
      <c r="K69">
        <v>13089083</v>
      </c>
    </row>
    <row r="70" spans="1:11" x14ac:dyDescent="0.2">
      <c r="A70" s="2">
        <v>69</v>
      </c>
      <c r="B70">
        <v>102</v>
      </c>
      <c r="C70" t="s">
        <v>103</v>
      </c>
      <c r="D70" t="s">
        <v>405</v>
      </c>
      <c r="E70" s="6">
        <v>2.2951388888953249E-3</v>
      </c>
      <c r="F70" s="6">
        <v>1.0950231481512188E-3</v>
      </c>
      <c r="G70" s="6">
        <v>1.2001157407441061E-3</v>
      </c>
      <c r="K70">
        <v>11609776</v>
      </c>
    </row>
    <row r="71" spans="1:11" x14ac:dyDescent="0.2">
      <c r="A71" s="2">
        <v>70</v>
      </c>
      <c r="B71">
        <v>92</v>
      </c>
      <c r="C71" t="s">
        <v>602</v>
      </c>
      <c r="D71" t="s">
        <v>427</v>
      </c>
      <c r="E71" s="6">
        <v>2.3487268518584382E-3</v>
      </c>
      <c r="F71" s="6">
        <v>1.2303240740775242E-3</v>
      </c>
      <c r="G71" s="6">
        <v>1.118402777780914E-3</v>
      </c>
      <c r="K71">
        <v>13697853</v>
      </c>
    </row>
    <row r="72" spans="1:11" x14ac:dyDescent="0.2">
      <c r="A72" s="2">
        <v>71</v>
      </c>
      <c r="B72">
        <v>122</v>
      </c>
      <c r="C72" t="s">
        <v>603</v>
      </c>
      <c r="D72" t="s">
        <v>427</v>
      </c>
      <c r="E72" s="6">
        <v>2.4005787037104354E-3</v>
      </c>
      <c r="F72" s="6">
        <v>1.2893518518554675E-3</v>
      </c>
      <c r="G72" s="6">
        <v>1.111226851854968E-3</v>
      </c>
      <c r="K72">
        <v>12263600</v>
      </c>
    </row>
    <row r="73" spans="1:11" x14ac:dyDescent="0.2">
      <c r="A73" s="2">
        <v>72</v>
      </c>
      <c r="B73">
        <v>117</v>
      </c>
      <c r="C73" t="s">
        <v>604</v>
      </c>
      <c r="D73" t="s">
        <v>425</v>
      </c>
      <c r="E73" s="6">
        <v>2.442476851858701E-3</v>
      </c>
      <c r="F73" s="6">
        <v>1.3170138888925821E-3</v>
      </c>
      <c r="G73" s="6">
        <v>1.125462962966119E-3</v>
      </c>
      <c r="K73">
        <v>13657257</v>
      </c>
    </row>
    <row r="74" spans="1:11" x14ac:dyDescent="0.2">
      <c r="A74" s="2">
        <v>73</v>
      </c>
      <c r="B74">
        <v>114</v>
      </c>
      <c r="C74" t="s">
        <v>825</v>
      </c>
      <c r="D74" t="s">
        <v>421</v>
      </c>
      <c r="E74" s="6">
        <v>2.6079861111184244E-3</v>
      </c>
      <c r="F74" s="6">
        <v>1.4175925925965678E-3</v>
      </c>
      <c r="G74" s="6">
        <v>1.1903935185218566E-3</v>
      </c>
      <c r="K74">
        <v>11632444</v>
      </c>
    </row>
    <row r="75" spans="1:11" x14ac:dyDescent="0.2">
      <c r="A75" s="2">
        <v>74</v>
      </c>
      <c r="B75">
        <v>86</v>
      </c>
      <c r="C75" t="s">
        <v>623</v>
      </c>
      <c r="D75" t="s">
        <v>407</v>
      </c>
      <c r="E75" s="6">
        <v>2.7039351851927676E-3</v>
      </c>
      <c r="F75" s="6">
        <v>1.5128472222264646E-3</v>
      </c>
      <c r="G75" s="6">
        <v>1.191087962966303E-3</v>
      </c>
      <c r="K75">
        <v>12280665</v>
      </c>
    </row>
    <row r="76" spans="1:11" x14ac:dyDescent="0.2">
      <c r="A76" s="2">
        <v>75</v>
      </c>
      <c r="B76">
        <v>101</v>
      </c>
      <c r="C76" t="s">
        <v>819</v>
      </c>
      <c r="D76" t="s">
        <v>422</v>
      </c>
      <c r="E76" s="6">
        <v>3.007754629638064E-3</v>
      </c>
      <c r="F76" s="6">
        <v>1.3392361111148666E-3</v>
      </c>
      <c r="G76" s="6">
        <v>1.6685185185231974E-3</v>
      </c>
      <c r="K76">
        <v>11675145</v>
      </c>
    </row>
    <row r="77" spans="1:11" x14ac:dyDescent="0.2">
      <c r="A77" s="2">
        <v>76</v>
      </c>
      <c r="B77">
        <v>124</v>
      </c>
      <c r="C77" t="s">
        <v>597</v>
      </c>
      <c r="D77" t="s">
        <v>309</v>
      </c>
      <c r="E77" s="6">
        <v>3.6555555555658065E-3</v>
      </c>
      <c r="F77" s="6">
        <v>1.8807870370423111E-3</v>
      </c>
      <c r="G77" s="6">
        <v>1.7747685185234953E-3</v>
      </c>
      <c r="K77">
        <v>11674364</v>
      </c>
    </row>
    <row r="78" spans="1:11" x14ac:dyDescent="0.2">
      <c r="B78">
        <v>62</v>
      </c>
      <c r="C78" t="s">
        <v>448</v>
      </c>
      <c r="D78" t="s">
        <v>406</v>
      </c>
      <c r="E78" s="6" t="s">
        <v>930</v>
      </c>
      <c r="F78" s="6" t="s">
        <v>931</v>
      </c>
      <c r="G78" s="6">
        <v>9.2743055555815626E-4</v>
      </c>
      <c r="K78">
        <v>11675388</v>
      </c>
    </row>
    <row r="79" spans="1:11" x14ac:dyDescent="0.2">
      <c r="B79">
        <v>67</v>
      </c>
      <c r="C79" t="s">
        <v>807</v>
      </c>
      <c r="D79" t="s">
        <v>409</v>
      </c>
      <c r="E79" s="6" t="s">
        <v>930</v>
      </c>
      <c r="F79" s="6" t="s">
        <v>931</v>
      </c>
      <c r="G79" s="6">
        <v>9.0081018518771124E-4</v>
      </c>
      <c r="K79">
        <v>11609506</v>
      </c>
    </row>
    <row r="80" spans="1:11" x14ac:dyDescent="0.2">
      <c r="B80">
        <v>69</v>
      </c>
      <c r="C80" t="s">
        <v>616</v>
      </c>
      <c r="D80" t="s">
        <v>166</v>
      </c>
      <c r="E80" s="6" t="s">
        <v>930</v>
      </c>
      <c r="F80" s="6" t="s">
        <v>931</v>
      </c>
      <c r="G80" s="6">
        <v>1.1652777777810455E-3</v>
      </c>
      <c r="K80">
        <v>11629437</v>
      </c>
    </row>
    <row r="81" spans="2:11" x14ac:dyDescent="0.2">
      <c r="B81">
        <v>77</v>
      </c>
      <c r="C81" t="s">
        <v>485</v>
      </c>
      <c r="D81" t="s">
        <v>211</v>
      </c>
      <c r="E81" s="6" t="s">
        <v>930</v>
      </c>
      <c r="F81" s="6">
        <v>1.0513888888918372E-3</v>
      </c>
      <c r="G81" s="6" t="s">
        <v>931</v>
      </c>
      <c r="K81">
        <v>12754550</v>
      </c>
    </row>
    <row r="82" spans="2:11" x14ac:dyDescent="0.2">
      <c r="B82">
        <v>88</v>
      </c>
      <c r="C82" t="s">
        <v>667</v>
      </c>
      <c r="D82" t="s">
        <v>210</v>
      </c>
      <c r="E82" s="6" t="s">
        <v>930</v>
      </c>
      <c r="F82" s="6" t="s">
        <v>419</v>
      </c>
      <c r="G82" s="6">
        <v>1.1909722222255619E-3</v>
      </c>
      <c r="K82">
        <v>11605785</v>
      </c>
    </row>
    <row r="83" spans="2:11" x14ac:dyDescent="0.2">
      <c r="B83">
        <v>91</v>
      </c>
      <c r="C83" t="s">
        <v>812</v>
      </c>
      <c r="D83" t="s">
        <v>409</v>
      </c>
      <c r="E83" s="6" t="s">
        <v>930</v>
      </c>
      <c r="F83" s="6" t="s">
        <v>931</v>
      </c>
      <c r="G83" s="6">
        <v>1.5528935185228731E-3</v>
      </c>
      <c r="K83">
        <v>15467293</v>
      </c>
    </row>
    <row r="84" spans="2:11" x14ac:dyDescent="0.2">
      <c r="B84">
        <v>94</v>
      </c>
      <c r="C84" t="s">
        <v>814</v>
      </c>
      <c r="D84" t="s">
        <v>405</v>
      </c>
      <c r="E84" s="6" t="s">
        <v>930</v>
      </c>
      <c r="F84" s="6">
        <v>1.1521990740773051E-3</v>
      </c>
      <c r="G84" s="6" t="s">
        <v>931</v>
      </c>
      <c r="K84">
        <v>14437746</v>
      </c>
    </row>
    <row r="85" spans="2:11" x14ac:dyDescent="0.2">
      <c r="B85">
        <v>98</v>
      </c>
      <c r="C85" t="s">
        <v>607</v>
      </c>
      <c r="D85" t="s">
        <v>409</v>
      </c>
      <c r="E85" s="6" t="s">
        <v>930</v>
      </c>
      <c r="F85" s="6" t="s">
        <v>419</v>
      </c>
      <c r="G85" s="6">
        <v>1.1908564814848209E-3</v>
      </c>
      <c r="K85">
        <v>13552937</v>
      </c>
    </row>
    <row r="86" spans="2:11" x14ac:dyDescent="0.2">
      <c r="B86">
        <v>100</v>
      </c>
      <c r="C86" t="s">
        <v>818</v>
      </c>
      <c r="D86" t="s">
        <v>32</v>
      </c>
      <c r="E86" s="6" t="s">
        <v>930</v>
      </c>
      <c r="F86" s="6">
        <v>9.0046296296548804E-4</v>
      </c>
      <c r="G86" s="6" t="s">
        <v>931</v>
      </c>
      <c r="K86">
        <v>15437960</v>
      </c>
    </row>
    <row r="87" spans="2:11" x14ac:dyDescent="0.2">
      <c r="B87">
        <v>103</v>
      </c>
      <c r="C87" t="s">
        <v>606</v>
      </c>
      <c r="D87" t="s">
        <v>32</v>
      </c>
      <c r="E87" s="6" t="s">
        <v>930</v>
      </c>
      <c r="F87" s="6" t="s">
        <v>931</v>
      </c>
      <c r="G87" s="6" t="s">
        <v>419</v>
      </c>
      <c r="K87">
        <v>13820820</v>
      </c>
    </row>
    <row r="88" spans="2:11" x14ac:dyDescent="0.2">
      <c r="B88">
        <v>104</v>
      </c>
      <c r="C88" t="s">
        <v>598</v>
      </c>
      <c r="D88" t="s">
        <v>486</v>
      </c>
      <c r="E88" s="6" t="s">
        <v>930</v>
      </c>
      <c r="F88" s="6" t="s">
        <v>931</v>
      </c>
      <c r="G88" s="6" t="s">
        <v>419</v>
      </c>
      <c r="K88">
        <v>13781239</v>
      </c>
    </row>
    <row r="89" spans="2:11" x14ac:dyDescent="0.2">
      <c r="B89">
        <v>106</v>
      </c>
      <c r="C89" t="s">
        <v>743</v>
      </c>
      <c r="D89" t="s">
        <v>32</v>
      </c>
      <c r="E89" s="6" t="s">
        <v>930</v>
      </c>
      <c r="F89" s="6" t="s">
        <v>419</v>
      </c>
      <c r="G89" s="6">
        <v>1.1907407407440798E-3</v>
      </c>
      <c r="K89">
        <v>15877740</v>
      </c>
    </row>
    <row r="90" spans="2:11" x14ac:dyDescent="0.2">
      <c r="B90">
        <v>111</v>
      </c>
      <c r="C90" t="s">
        <v>823</v>
      </c>
      <c r="D90" t="s">
        <v>409</v>
      </c>
      <c r="E90" s="6" t="s">
        <v>930</v>
      </c>
      <c r="F90" s="6" t="s">
        <v>419</v>
      </c>
      <c r="G90" s="6">
        <v>1.1906250000033388E-3</v>
      </c>
      <c r="K90">
        <v>15511449</v>
      </c>
    </row>
    <row r="91" spans="2:11" x14ac:dyDescent="0.2">
      <c r="B91">
        <v>113</v>
      </c>
      <c r="C91" t="s">
        <v>435</v>
      </c>
      <c r="D91" t="s">
        <v>164</v>
      </c>
      <c r="E91" s="6" t="s">
        <v>930</v>
      </c>
      <c r="F91" s="6" t="s">
        <v>419</v>
      </c>
      <c r="G91" s="6">
        <v>1.1905092592625977E-3</v>
      </c>
      <c r="K91">
        <v>13218786</v>
      </c>
    </row>
    <row r="92" spans="2:11" x14ac:dyDescent="0.2">
      <c r="B92">
        <v>125</v>
      </c>
      <c r="C92" t="s">
        <v>830</v>
      </c>
      <c r="D92" t="s">
        <v>377</v>
      </c>
      <c r="E92" s="6" t="s">
        <v>930</v>
      </c>
      <c r="F92" s="6" t="s">
        <v>419</v>
      </c>
      <c r="G92" s="6">
        <v>1.1902777777811156E-3</v>
      </c>
      <c r="K92">
        <v>11881213</v>
      </c>
    </row>
  </sheetData>
  <sortState xmlns:xlrd2="http://schemas.microsoft.com/office/spreadsheetml/2017/richdata2" ref="A2:L9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0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euil1311">
    <tabColor theme="3" tint="0.79998168889431442"/>
    <pageSetUpPr fitToPage="1"/>
  </sheetPr>
  <dimension ref="A1:K92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24.83203125" bestFit="1" customWidth="1"/>
    <col min="4" max="4" width="28.5" bestFit="1" customWidth="1"/>
    <col min="5" max="5" width="13.5" style="26" customWidth="1"/>
    <col min="6" max="6" width="15" style="26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7</v>
      </c>
      <c r="F1" s="41"/>
      <c r="K1" s="11" t="s">
        <v>431</v>
      </c>
    </row>
    <row r="2" spans="1:11" x14ac:dyDescent="0.2">
      <c r="A2" s="2">
        <v>1</v>
      </c>
      <c r="B2">
        <v>41</v>
      </c>
      <c r="C2" t="s">
        <v>577</v>
      </c>
      <c r="D2" t="s">
        <v>165</v>
      </c>
      <c r="E2" s="38">
        <f>VLOOKUP(B2,'[2]Slalom Manche 1'!$A$1:$Q$500,3,0)</f>
        <v>6.0937500000170881E-4</v>
      </c>
      <c r="F2" s="38"/>
      <c r="K2">
        <f>VLOOKUP(C2,'[1]Liste Inscrits'!$1:$1048576,5,0)</f>
        <v>11602261</v>
      </c>
    </row>
    <row r="3" spans="1:11" x14ac:dyDescent="0.2">
      <c r="A3" s="2">
        <v>2</v>
      </c>
      <c r="B3">
        <v>34</v>
      </c>
      <c r="C3" t="s">
        <v>739</v>
      </c>
      <c r="D3" t="s">
        <v>409</v>
      </c>
      <c r="E3" s="38">
        <f>VLOOKUP(B3,'[2]Slalom Manche 1'!$A$1:$Q$500,3,0)</f>
        <v>6.2245370370544919E-4</v>
      </c>
      <c r="F3" s="38"/>
      <c r="K3">
        <f>VLOOKUP(C3,'[1]Liste Inscrits'!$1:$1048576,5,0)</f>
        <v>11609518</v>
      </c>
    </row>
    <row r="4" spans="1:11" x14ac:dyDescent="0.2">
      <c r="A4" s="2">
        <v>3</v>
      </c>
      <c r="B4">
        <v>32</v>
      </c>
      <c r="C4" t="s">
        <v>513</v>
      </c>
      <c r="D4" t="s">
        <v>417</v>
      </c>
      <c r="E4" s="38">
        <f>VLOOKUP(B4,'[2]Slalom Manche 1'!$A$1:$Q$500,3,0)</f>
        <v>6.5740740740925091E-4</v>
      </c>
      <c r="F4" s="38"/>
      <c r="K4">
        <f>VLOOKUP(C4,'[1]Liste Inscrits'!$1:$1048576,5,0)</f>
        <v>11609929</v>
      </c>
    </row>
    <row r="5" spans="1:11" x14ac:dyDescent="0.2">
      <c r="A5" s="2">
        <v>4</v>
      </c>
      <c r="B5">
        <v>44</v>
      </c>
      <c r="C5" t="s">
        <v>52</v>
      </c>
      <c r="D5" t="s">
        <v>167</v>
      </c>
      <c r="E5" s="38">
        <f>VLOOKUP(B5,'[2]Slalom Manche 1'!$A$1:$Q$500,3,0)</f>
        <v>6.7430555555744644E-4</v>
      </c>
      <c r="F5" s="38"/>
      <c r="K5">
        <f>VLOOKUP(C5,'[1]Liste Inscrits'!$1:$1048576,5,0)</f>
        <v>11621853</v>
      </c>
    </row>
    <row r="6" spans="1:11" x14ac:dyDescent="0.2">
      <c r="A6" s="2">
        <v>5</v>
      </c>
      <c r="B6">
        <v>46</v>
      </c>
      <c r="C6" t="s">
        <v>805</v>
      </c>
      <c r="D6" t="s">
        <v>32</v>
      </c>
      <c r="E6" s="38">
        <f>VLOOKUP(B6,'[2]Slalom Manche 1'!$A$1:$Q$500,3,0)</f>
        <v>7.0451388889086449E-4</v>
      </c>
      <c r="F6" s="38"/>
      <c r="K6">
        <f>VLOOKUP(C6,'[1]Liste Inscrits'!$1:$1048576,5,0)</f>
        <v>11632587</v>
      </c>
    </row>
    <row r="7" spans="1:11" x14ac:dyDescent="0.2">
      <c r="A7" s="2">
        <v>6</v>
      </c>
      <c r="B7">
        <v>40</v>
      </c>
      <c r="C7" t="s">
        <v>500</v>
      </c>
      <c r="D7" t="s">
        <v>423</v>
      </c>
      <c r="E7" s="38">
        <f>VLOOKUP(B7,'[2]Slalom Manche 1'!$A$1:$Q$500,3,0)</f>
        <v>7.4456018518727308E-4</v>
      </c>
      <c r="F7" s="38"/>
      <c r="K7">
        <f>VLOOKUP(C7,'[1]Liste Inscrits'!$1:$1048576,5,0)</f>
        <v>11632572</v>
      </c>
    </row>
    <row r="8" spans="1:11" x14ac:dyDescent="0.2">
      <c r="A8" s="2">
        <v>7</v>
      </c>
      <c r="B8">
        <v>50</v>
      </c>
      <c r="C8" t="s">
        <v>737</v>
      </c>
      <c r="D8" t="s">
        <v>486</v>
      </c>
      <c r="E8" s="38">
        <f>VLOOKUP(B8,'[2]Slalom Manche 1'!$A$1:$Q$500,3,0)</f>
        <v>7.6226851852065607E-4</v>
      </c>
      <c r="F8" s="38"/>
      <c r="K8">
        <f>VLOOKUP(C8,'[1]Liste Inscrits'!$1:$1048576,5,0)</f>
        <v>12245888</v>
      </c>
    </row>
    <row r="9" spans="1:11" x14ac:dyDescent="0.2">
      <c r="A9" s="2">
        <v>8</v>
      </c>
      <c r="B9">
        <v>95</v>
      </c>
      <c r="C9" t="s">
        <v>515</v>
      </c>
      <c r="D9" t="s">
        <v>32</v>
      </c>
      <c r="E9" s="38">
        <f>VLOOKUP(B9,'[2]Slalom Manche 1'!$A$1:$Q$500,3,0)</f>
        <v>7.765046296318071E-4</v>
      </c>
      <c r="F9" s="38"/>
      <c r="K9">
        <f>VLOOKUP(C9,'[1]Liste Inscrits'!$1:$1048576,5,0)</f>
        <v>11675309</v>
      </c>
    </row>
    <row r="10" spans="1:11" x14ac:dyDescent="0.2">
      <c r="A10" s="2">
        <v>9</v>
      </c>
      <c r="B10">
        <v>51</v>
      </c>
      <c r="C10" t="s">
        <v>584</v>
      </c>
      <c r="D10" t="s">
        <v>929</v>
      </c>
      <c r="E10" s="38">
        <f>VLOOKUP(B10,'[2]Slalom Manche 1'!$A$1:$Q$500,3,0)</f>
        <v>7.8333333333552996E-4</v>
      </c>
      <c r="F10" s="38"/>
      <c r="K10">
        <f>VLOOKUP(C10,'[1]Liste Inscrits'!$1:$1048576,5,0)</f>
        <v>11632560</v>
      </c>
    </row>
    <row r="11" spans="1:11" x14ac:dyDescent="0.2">
      <c r="A11" s="2">
        <v>10</v>
      </c>
      <c r="B11">
        <v>33</v>
      </c>
      <c r="C11" t="s">
        <v>362</v>
      </c>
      <c r="D11" t="s">
        <v>211</v>
      </c>
      <c r="E11" s="38">
        <f>VLOOKUP(B11,'[2]Slalom Manche 1'!$A$1:$Q$500,3,0)</f>
        <v>7.8356481481701209E-4</v>
      </c>
      <c r="F11" s="38"/>
      <c r="K11">
        <f>VLOOKUP(C11,'[1]Liste Inscrits'!$1:$1048576,5,0)</f>
        <v>12753575</v>
      </c>
    </row>
    <row r="12" spans="1:11" x14ac:dyDescent="0.2">
      <c r="A12" s="2">
        <v>11</v>
      </c>
      <c r="B12">
        <v>37</v>
      </c>
      <c r="C12" t="s">
        <v>507</v>
      </c>
      <c r="D12" t="s">
        <v>417</v>
      </c>
      <c r="E12" s="38">
        <f>VLOOKUP(B12,'[2]Slalom Manche 1'!$A$1:$Q$500,3,0)</f>
        <v>7.8842592592813683E-4</v>
      </c>
      <c r="F12" s="38"/>
      <c r="K12">
        <f>VLOOKUP(C12,'[1]Liste Inscrits'!$1:$1048576,5,0)</f>
        <v>12778283</v>
      </c>
    </row>
    <row r="13" spans="1:11" x14ac:dyDescent="0.2">
      <c r="A13" s="2">
        <v>12</v>
      </c>
      <c r="B13">
        <v>49</v>
      </c>
      <c r="C13" t="s">
        <v>580</v>
      </c>
      <c r="D13" t="s">
        <v>162</v>
      </c>
      <c r="E13" s="38">
        <f>VLOOKUP(B13,'[2]Slalom Manche 1'!$A$1:$Q$500,3,0)</f>
        <v>7.9189814815036879E-4</v>
      </c>
      <c r="F13" s="38"/>
      <c r="K13">
        <f>VLOOKUP(C13,'[1]Liste Inscrits'!$1:$1048576,5,0)</f>
        <v>11674466</v>
      </c>
    </row>
    <row r="14" spans="1:11" x14ac:dyDescent="0.2">
      <c r="A14" s="2">
        <v>13</v>
      </c>
      <c r="B14">
        <v>36</v>
      </c>
      <c r="C14" t="s">
        <v>464</v>
      </c>
      <c r="D14" t="s">
        <v>409</v>
      </c>
      <c r="E14" s="38">
        <f>VLOOKUP(B14,'[2]Slalom Manche 1'!$A$1:$Q$500,3,0)</f>
        <v>7.9317129629852051E-4</v>
      </c>
      <c r="F14" s="38"/>
      <c r="K14">
        <f>VLOOKUP(C14,'[1]Liste Inscrits'!$1:$1048576,5,0)</f>
        <v>11610235</v>
      </c>
    </row>
    <row r="15" spans="1:11" x14ac:dyDescent="0.2">
      <c r="A15" s="2">
        <v>14</v>
      </c>
      <c r="B15">
        <v>58</v>
      </c>
      <c r="C15" t="s">
        <v>583</v>
      </c>
      <c r="D15" t="s">
        <v>162</v>
      </c>
      <c r="E15" s="38">
        <f>VLOOKUP(B15,'[2]Slalom Manche 1'!$A$1:$Q$500,3,0)</f>
        <v>8.0173611111335934E-4</v>
      </c>
      <c r="F15" s="38"/>
      <c r="K15">
        <f>VLOOKUP(C15,'[1]Liste Inscrits'!$1:$1048576,5,0)</f>
        <v>11674521</v>
      </c>
    </row>
    <row r="16" spans="1:11" x14ac:dyDescent="0.2">
      <c r="A16" s="2">
        <v>15</v>
      </c>
      <c r="B16">
        <v>39</v>
      </c>
      <c r="C16" t="s">
        <v>578</v>
      </c>
      <c r="D16" t="s">
        <v>420</v>
      </c>
      <c r="E16" s="38">
        <f>VLOOKUP(B16,'[2]Slalom Manche 1'!$A$1:$Q$500,3,0)</f>
        <v>8.0231481481706467E-4</v>
      </c>
      <c r="F16" s="38"/>
      <c r="K16">
        <f>VLOOKUP(C16,'[1]Liste Inscrits'!$1:$1048576,5,0)</f>
        <v>11627914</v>
      </c>
    </row>
    <row r="17" spans="1:11" x14ac:dyDescent="0.2">
      <c r="A17" s="2">
        <v>16</v>
      </c>
      <c r="B17">
        <v>47</v>
      </c>
      <c r="C17" t="s">
        <v>445</v>
      </c>
      <c r="D17" t="s">
        <v>406</v>
      </c>
      <c r="E17" s="38">
        <f>VLOOKUP(B17,'[2]Slalom Manche 1'!$A$1:$Q$500,3,0)</f>
        <v>8.0277777778002893E-4</v>
      </c>
      <c r="F17" s="38"/>
      <c r="K17">
        <f>VLOOKUP(C17,'[1]Liste Inscrits'!$1:$1048576,5,0)</f>
        <v>11675367</v>
      </c>
    </row>
    <row r="18" spans="1:11" x14ac:dyDescent="0.2">
      <c r="A18" s="2">
        <v>17</v>
      </c>
      <c r="B18">
        <v>38</v>
      </c>
      <c r="C18" t="s">
        <v>579</v>
      </c>
      <c r="D18" t="s">
        <v>211</v>
      </c>
      <c r="E18" s="38">
        <f>VLOOKUP(B18,'[2]Slalom Manche 1'!$A$1:$Q$500,3,0)</f>
        <v>8.0300925926151106E-4</v>
      </c>
      <c r="F18" s="38"/>
      <c r="K18">
        <f>VLOOKUP(C18,'[1]Liste Inscrits'!$1:$1048576,5,0)</f>
        <v>12754517</v>
      </c>
    </row>
    <row r="19" spans="1:11" x14ac:dyDescent="0.2">
      <c r="A19" s="2">
        <v>18</v>
      </c>
      <c r="B19">
        <v>72</v>
      </c>
      <c r="C19" t="s">
        <v>48</v>
      </c>
      <c r="D19" t="s">
        <v>420</v>
      </c>
      <c r="E19" s="38">
        <f>VLOOKUP(B19,'[2]Slalom Manche 1'!$A$1:$Q$500,3,0)</f>
        <v>8.0810185185411793E-4</v>
      </c>
      <c r="F19" s="38"/>
      <c r="K19">
        <f>VLOOKUP(C19,'[1]Liste Inscrits'!$1:$1048576,5,0)</f>
        <v>11627917</v>
      </c>
    </row>
    <row r="20" spans="1:11" x14ac:dyDescent="0.2">
      <c r="A20" s="2">
        <v>19</v>
      </c>
      <c r="B20">
        <v>35</v>
      </c>
      <c r="C20" t="s">
        <v>630</v>
      </c>
      <c r="D20" t="s">
        <v>423</v>
      </c>
      <c r="E20" s="38">
        <f>VLOOKUP(B20,'[2]Slalom Manche 1'!$A$1:$Q$500,3,0)</f>
        <v>8.2581018518750092E-4</v>
      </c>
      <c r="F20" s="38"/>
      <c r="K20">
        <f>VLOOKUP(C20,'[1]Liste Inscrits'!$1:$1048576,5,0)</f>
        <v>13764386</v>
      </c>
    </row>
    <row r="21" spans="1:11" x14ac:dyDescent="0.2">
      <c r="A21" s="2">
        <v>20</v>
      </c>
      <c r="B21">
        <v>45</v>
      </c>
      <c r="C21" t="s">
        <v>498</v>
      </c>
      <c r="D21" t="s">
        <v>406</v>
      </c>
      <c r="E21" s="38">
        <f>VLOOKUP(B21,'[2]Slalom Manche 1'!$A$1:$Q$500,3,0)</f>
        <v>8.2615740740972412E-4</v>
      </c>
      <c r="F21" s="38"/>
      <c r="K21">
        <f>VLOOKUP(C21,'[1]Liste Inscrits'!$1:$1048576,5,0)</f>
        <v>11675343</v>
      </c>
    </row>
    <row r="22" spans="1:11" x14ac:dyDescent="0.2">
      <c r="A22" s="2">
        <v>21</v>
      </c>
      <c r="B22">
        <v>57</v>
      </c>
      <c r="C22" t="s">
        <v>462</v>
      </c>
      <c r="D22" t="s">
        <v>165</v>
      </c>
      <c r="E22" s="38">
        <f>VLOOKUP(B22,'[2]Slalom Manche 1'!$A$1:$Q$500,3,0)</f>
        <v>8.3414351852085762E-4</v>
      </c>
      <c r="F22" s="38"/>
      <c r="K22">
        <f>VLOOKUP(C22,'[1]Liste Inscrits'!$1:$1048576,5,0)</f>
        <v>13581738</v>
      </c>
    </row>
    <row r="23" spans="1:11" x14ac:dyDescent="0.2">
      <c r="A23" s="2">
        <v>22</v>
      </c>
      <c r="B23">
        <v>61</v>
      </c>
      <c r="C23" t="s">
        <v>589</v>
      </c>
      <c r="D23" t="s">
        <v>417</v>
      </c>
      <c r="E23" s="38">
        <f>VLOOKUP(B23,'[2]Slalom Manche 1'!$A$1:$Q$500,3,0)</f>
        <v>8.3761574074308958E-4</v>
      </c>
      <c r="F23" s="38"/>
      <c r="K23">
        <f>VLOOKUP(C23,'[1]Liste Inscrits'!$1:$1048576,5,0)</f>
        <v>12775644</v>
      </c>
    </row>
    <row r="24" spans="1:11" x14ac:dyDescent="0.2">
      <c r="A24" s="2">
        <v>23</v>
      </c>
      <c r="B24">
        <v>56</v>
      </c>
      <c r="C24" t="s">
        <v>587</v>
      </c>
      <c r="D24" t="s">
        <v>424</v>
      </c>
      <c r="E24" s="38">
        <f>VLOOKUP(B24,'[2]Slalom Manche 1'!$A$1:$Q$500,3,0)</f>
        <v>8.4247685185421433E-4</v>
      </c>
      <c r="F24" s="38"/>
      <c r="K24">
        <f>VLOOKUP(C24,'[1]Liste Inscrits'!$1:$1048576,5,0)</f>
        <v>11609476</v>
      </c>
    </row>
    <row r="25" spans="1:11" x14ac:dyDescent="0.2">
      <c r="A25" s="2">
        <v>24</v>
      </c>
      <c r="B25">
        <v>70</v>
      </c>
      <c r="C25" t="s">
        <v>53</v>
      </c>
      <c r="D25" t="s">
        <v>167</v>
      </c>
      <c r="E25" s="38">
        <f>VLOOKUP(B25,'[2]Slalom Manche 1'!$A$1:$Q$500,3,0)</f>
        <v>8.4699074074311587E-4</v>
      </c>
      <c r="F25" s="38"/>
      <c r="K25">
        <f>VLOOKUP(C25,'[1]Liste Inscrits'!$1:$1048576,5,0)</f>
        <v>11625079</v>
      </c>
    </row>
    <row r="26" spans="1:11" x14ac:dyDescent="0.2">
      <c r="A26" s="2">
        <v>25</v>
      </c>
      <c r="B26">
        <v>105</v>
      </c>
      <c r="C26" t="s">
        <v>820</v>
      </c>
      <c r="D26" t="s">
        <v>420</v>
      </c>
      <c r="E26" s="38">
        <f>VLOOKUP(B26,'[2]Slalom Manche 1'!$A$1:$Q$500,3,0)</f>
        <v>8.5254629629868701E-4</v>
      </c>
      <c r="F26" s="38"/>
      <c r="K26">
        <f>VLOOKUP(C26,'[1]Liste Inscrits'!$1:$1048576,5,0)</f>
        <v>14794872</v>
      </c>
    </row>
    <row r="27" spans="1:11" x14ac:dyDescent="0.2">
      <c r="A27" s="2">
        <v>26</v>
      </c>
      <c r="B27">
        <v>53</v>
      </c>
      <c r="C27" t="s">
        <v>586</v>
      </c>
      <c r="D27" t="s">
        <v>164</v>
      </c>
      <c r="E27" s="38">
        <f>VLOOKUP(B27,'[2]Slalom Manche 1'!$A$1:$Q$500,3,0)</f>
        <v>8.5509259259499044E-4</v>
      </c>
      <c r="F27" s="38"/>
      <c r="K27">
        <f>VLOOKUP(C27,'[1]Liste Inscrits'!$1:$1048576,5,0)</f>
        <v>13211704</v>
      </c>
    </row>
    <row r="28" spans="1:11" x14ac:dyDescent="0.2">
      <c r="A28" s="2">
        <v>27</v>
      </c>
      <c r="B28">
        <v>59</v>
      </c>
      <c r="C28" t="s">
        <v>582</v>
      </c>
      <c r="D28" t="s">
        <v>166</v>
      </c>
      <c r="E28" s="38">
        <f>VLOOKUP(B28,'[2]Slalom Manche 1'!$A$1:$Q$500,3,0)</f>
        <v>8.6215277778019543E-4</v>
      </c>
      <c r="F28" s="38"/>
      <c r="K28">
        <f>VLOOKUP(C28,'[1]Liste Inscrits'!$1:$1048576,5,0)</f>
        <v>11629292</v>
      </c>
    </row>
    <row r="29" spans="1:11" x14ac:dyDescent="0.2">
      <c r="A29" s="2">
        <v>28</v>
      </c>
      <c r="B29">
        <v>121</v>
      </c>
      <c r="C29" t="s">
        <v>828</v>
      </c>
      <c r="D29" t="s">
        <v>405</v>
      </c>
      <c r="E29" s="38">
        <f>VLOOKUP(B29,'[2]Slalom Manche 1'!$A$1:$Q$500,3,0)</f>
        <v>8.6840277778021295E-4</v>
      </c>
      <c r="F29" s="38"/>
      <c r="K29">
        <f>VLOOKUP(C29,'[1]Liste Inscrits'!$1:$1048576,5,0)</f>
        <v>15893721</v>
      </c>
    </row>
    <row r="30" spans="1:11" x14ac:dyDescent="0.2">
      <c r="A30" s="2">
        <v>29</v>
      </c>
      <c r="B30">
        <v>65</v>
      </c>
      <c r="C30" t="s">
        <v>590</v>
      </c>
      <c r="D30" t="s">
        <v>486</v>
      </c>
      <c r="E30" s="38">
        <f>VLOOKUP(B30,'[2]Slalom Manche 1'!$A$1:$Q$500,3,0)</f>
        <v>8.7881944444690883E-4</v>
      </c>
      <c r="F30" s="38"/>
      <c r="K30">
        <f>VLOOKUP(C30,'[1]Liste Inscrits'!$1:$1048576,5,0)</f>
        <v>12255348</v>
      </c>
    </row>
    <row r="31" spans="1:11" x14ac:dyDescent="0.2">
      <c r="A31" s="2">
        <v>30</v>
      </c>
      <c r="B31">
        <v>48</v>
      </c>
      <c r="C31" t="s">
        <v>453</v>
      </c>
      <c r="D31" t="s">
        <v>422</v>
      </c>
      <c r="E31" s="38">
        <f>VLOOKUP(B31,'[2]Slalom Manche 1'!$A$1:$Q$500,3,0)</f>
        <v>8.839120370395157E-4</v>
      </c>
      <c r="F31" s="38"/>
      <c r="K31">
        <f>VLOOKUP(C31,'[1]Liste Inscrits'!$1:$1048576,5,0)</f>
        <v>11675148</v>
      </c>
    </row>
    <row r="32" spans="1:11" x14ac:dyDescent="0.2">
      <c r="A32" s="2">
        <v>31</v>
      </c>
      <c r="B32">
        <v>66</v>
      </c>
      <c r="C32" t="s">
        <v>591</v>
      </c>
      <c r="D32" t="s">
        <v>409</v>
      </c>
      <c r="E32" s="38">
        <f>VLOOKUP(B32,'[2]Slalom Manche 1'!$A$1:$Q$500,3,0)</f>
        <v>8.8877314815064045E-4</v>
      </c>
      <c r="F32" s="38"/>
      <c r="K32">
        <f>VLOOKUP(C32,'[1]Liste Inscrits'!$1:$1048576,5,0)</f>
        <v>11610106</v>
      </c>
    </row>
    <row r="33" spans="1:11" x14ac:dyDescent="0.2">
      <c r="A33" s="2">
        <v>32</v>
      </c>
      <c r="B33">
        <v>74</v>
      </c>
      <c r="C33" t="s">
        <v>502</v>
      </c>
      <c r="D33" t="s">
        <v>169</v>
      </c>
      <c r="E33" s="38">
        <f>VLOOKUP(B33,'[2]Slalom Manche 1'!$A$1:$Q$500,3,0)</f>
        <v>8.9351851852102412E-4</v>
      </c>
      <c r="F33" s="38"/>
      <c r="K33">
        <f>VLOOKUP(C33,'[1]Liste Inscrits'!$1:$1048576,5,0)</f>
        <v>12275319</v>
      </c>
    </row>
    <row r="34" spans="1:11" x14ac:dyDescent="0.2">
      <c r="A34" s="2">
        <v>33</v>
      </c>
      <c r="B34">
        <v>68</v>
      </c>
      <c r="C34" t="s">
        <v>588</v>
      </c>
      <c r="D34" t="s">
        <v>424</v>
      </c>
      <c r="E34" s="38">
        <f>VLOOKUP(B34,'[2]Slalom Manche 1'!$A$1:$Q$500,3,0)</f>
        <v>8.9837962963214887E-4</v>
      </c>
      <c r="F34" s="38"/>
      <c r="K34">
        <f>VLOOKUP(C34,'[1]Liste Inscrits'!$1:$1048576,5,0)</f>
        <v>11609449</v>
      </c>
    </row>
    <row r="35" spans="1:11" x14ac:dyDescent="0.2">
      <c r="A35" s="2">
        <v>34</v>
      </c>
      <c r="B35">
        <v>100</v>
      </c>
      <c r="C35" t="s">
        <v>818</v>
      </c>
      <c r="D35" t="s">
        <v>32</v>
      </c>
      <c r="E35" s="38">
        <f>VLOOKUP(B35,'[2]Slalom Manche 1'!$A$1:$Q$500,3,0)</f>
        <v>9.0046296296548804E-4</v>
      </c>
      <c r="F35" s="38"/>
      <c r="K35">
        <f>VLOOKUP(C35,'[1]Liste Inscrits'!$1:$1048576,5,0)</f>
        <v>15437960</v>
      </c>
    </row>
    <row r="36" spans="1:11" x14ac:dyDescent="0.2">
      <c r="A36" s="2">
        <v>35</v>
      </c>
      <c r="B36">
        <v>73</v>
      </c>
      <c r="C36" t="s">
        <v>594</v>
      </c>
      <c r="D36" t="s">
        <v>423</v>
      </c>
      <c r="E36" s="38">
        <f>VLOOKUP(B36,'[2]Slalom Manche 1'!$A$1:$Q$500,3,0)</f>
        <v>9.0185185185438083E-4</v>
      </c>
      <c r="F36" s="38"/>
      <c r="K36">
        <f>VLOOKUP(C36,'[1]Liste Inscrits'!$1:$1048576,5,0)</f>
        <v>11632566</v>
      </c>
    </row>
    <row r="37" spans="1:11" x14ac:dyDescent="0.2">
      <c r="A37" s="2">
        <v>36</v>
      </c>
      <c r="B37">
        <v>43</v>
      </c>
      <c r="C37" t="s">
        <v>50</v>
      </c>
      <c r="D37" t="s">
        <v>167</v>
      </c>
      <c r="E37" s="38">
        <f>VLOOKUP(B37,'[2]Slalom Manche 1'!$A$1:$Q$500,3,0)</f>
        <v>9.0972222222477327E-4</v>
      </c>
      <c r="F37" s="38"/>
      <c r="K37">
        <f>VLOOKUP(C37,'[1]Liste Inscrits'!$1:$1048576,5,0)</f>
        <v>11616006</v>
      </c>
    </row>
    <row r="38" spans="1:11" x14ac:dyDescent="0.2">
      <c r="A38" s="2">
        <v>37</v>
      </c>
      <c r="B38">
        <v>54</v>
      </c>
      <c r="C38" t="s">
        <v>585</v>
      </c>
      <c r="D38" t="s">
        <v>166</v>
      </c>
      <c r="E38" s="38">
        <f>VLOOKUP(B38,'[2]Slalom Manche 1'!$A$1:$Q$500,3,0)</f>
        <v>9.1111111111366605E-4</v>
      </c>
      <c r="F38" s="38"/>
      <c r="K38">
        <f>VLOOKUP(C38,'[1]Liste Inscrits'!$1:$1048576,5,0)</f>
        <v>11629205</v>
      </c>
    </row>
    <row r="39" spans="1:11" x14ac:dyDescent="0.2">
      <c r="A39" s="2">
        <v>38</v>
      </c>
      <c r="B39">
        <v>75</v>
      </c>
      <c r="C39" t="s">
        <v>592</v>
      </c>
      <c r="D39" t="s">
        <v>405</v>
      </c>
      <c r="E39" s="38">
        <f>VLOOKUP(B39,'[2]Slalom Manche 1'!$A$1:$Q$500,3,0)</f>
        <v>9.2407407407666536E-4</v>
      </c>
      <c r="F39" s="38"/>
      <c r="K39">
        <f>VLOOKUP(C39,'[1]Liste Inscrits'!$1:$1048576,5,0)</f>
        <v>11609826</v>
      </c>
    </row>
    <row r="40" spans="1:11" x14ac:dyDescent="0.2">
      <c r="A40" s="2">
        <v>39</v>
      </c>
      <c r="B40">
        <v>81</v>
      </c>
      <c r="C40" t="s">
        <v>740</v>
      </c>
      <c r="D40" t="s">
        <v>421</v>
      </c>
      <c r="E40" s="38">
        <f>VLOOKUP(B40,'[2]Slalom Manche 1'!$A$1:$Q$500,3,0)</f>
        <v>9.2638888889148667E-4</v>
      </c>
      <c r="F40" s="38"/>
      <c r="K40">
        <f>VLOOKUP(C40,'[1]Liste Inscrits'!$1:$1048576,5,0)</f>
        <v>11632425</v>
      </c>
    </row>
    <row r="41" spans="1:11" x14ac:dyDescent="0.2">
      <c r="A41" s="2">
        <v>40</v>
      </c>
      <c r="B41">
        <v>108</v>
      </c>
      <c r="C41" t="s">
        <v>821</v>
      </c>
      <c r="D41" t="s">
        <v>423</v>
      </c>
      <c r="E41" s="38">
        <f>VLOOKUP(B41,'[2]Slalom Manche 1'!$A$1:$Q$500,3,0)</f>
        <v>9.2754629629889732E-4</v>
      </c>
      <c r="F41" s="38"/>
      <c r="K41">
        <f>VLOOKUP(C41,'[1]Liste Inscrits'!$1:$1048576,5,0)</f>
        <v>12538465</v>
      </c>
    </row>
    <row r="42" spans="1:11" x14ac:dyDescent="0.2">
      <c r="A42" s="2">
        <v>41</v>
      </c>
      <c r="B42">
        <v>89</v>
      </c>
      <c r="C42" t="s">
        <v>811</v>
      </c>
      <c r="D42" t="s">
        <v>933</v>
      </c>
      <c r="E42" s="38">
        <f>VLOOKUP(B42,'[2]Slalom Manche 1'!$A$1:$Q$500,3,0)</f>
        <v>9.4178240741004835E-4</v>
      </c>
      <c r="F42" s="38"/>
      <c r="K42">
        <f>VLOOKUP(C42,'[1]Liste Inscrits'!$1:$1048576,5,0)</f>
        <v>15145205</v>
      </c>
    </row>
    <row r="43" spans="1:11" x14ac:dyDescent="0.2">
      <c r="A43" s="2">
        <v>42</v>
      </c>
      <c r="B43">
        <v>63</v>
      </c>
      <c r="C43" t="s">
        <v>463</v>
      </c>
      <c r="D43" t="s">
        <v>165</v>
      </c>
      <c r="E43" s="38">
        <f>VLOOKUP(B43,'[2]Slalom Manche 1'!$A$1:$Q$500,3,0)</f>
        <v>9.4456018518783392E-4</v>
      </c>
      <c r="F43" s="38"/>
      <c r="K43">
        <f>VLOOKUP(C43,'[1]Liste Inscrits'!$1:$1048576,5,0)</f>
        <v>12308893</v>
      </c>
    </row>
    <row r="44" spans="1:11" x14ac:dyDescent="0.2">
      <c r="A44" s="2">
        <v>43</v>
      </c>
      <c r="B44">
        <v>119</v>
      </c>
      <c r="C44" t="s">
        <v>827</v>
      </c>
      <c r="D44" t="s">
        <v>924</v>
      </c>
      <c r="E44" s="38">
        <f>VLOOKUP(B44,'[2]Slalom Manche 1'!$A$1:$Q$500,3,0)</f>
        <v>9.4467592592857499E-4</v>
      </c>
      <c r="F44" s="38"/>
      <c r="K44">
        <f>VLOOKUP(C44,'[1]Liste Inscrits'!$1:$1048576,5,0)</f>
        <v>14297346</v>
      </c>
    </row>
    <row r="45" spans="1:11" x14ac:dyDescent="0.2">
      <c r="A45" s="2">
        <v>44</v>
      </c>
      <c r="B45">
        <v>107</v>
      </c>
      <c r="C45" t="s">
        <v>599</v>
      </c>
      <c r="D45" t="s">
        <v>421</v>
      </c>
      <c r="E45" s="38">
        <f>VLOOKUP(B45,'[2]Slalom Manche 1'!$A$1:$Q$500,3,0)</f>
        <v>9.4826388889154801E-4</v>
      </c>
      <c r="F45" s="38"/>
      <c r="K45">
        <f>VLOOKUP(C45,'[1]Liste Inscrits'!$1:$1048576,5,0)</f>
        <v>12753402</v>
      </c>
    </row>
    <row r="46" spans="1:11" x14ac:dyDescent="0.2">
      <c r="A46" s="2">
        <v>45</v>
      </c>
      <c r="B46">
        <v>96</v>
      </c>
      <c r="C46" t="s">
        <v>815</v>
      </c>
      <c r="D46" t="s">
        <v>32</v>
      </c>
      <c r="E46" s="38">
        <f>VLOOKUP(B46,'[2]Slalom Manche 1'!$A$1:$Q$500,3,0)</f>
        <v>9.5266203703970849E-4</v>
      </c>
      <c r="F46" s="38"/>
      <c r="K46">
        <f>VLOOKUP(C46,'[1]Liste Inscrits'!$1:$1048576,5,0)</f>
        <v>15877880</v>
      </c>
    </row>
    <row r="47" spans="1:11" x14ac:dyDescent="0.2">
      <c r="A47" s="2">
        <v>46</v>
      </c>
      <c r="B47">
        <v>78</v>
      </c>
      <c r="C47" t="s">
        <v>438</v>
      </c>
      <c r="D47" t="s">
        <v>486</v>
      </c>
      <c r="E47" s="38">
        <f>VLOOKUP(B47,'[2]Slalom Manche 1'!$A$1:$Q$500,3,0)</f>
        <v>9.546296296323066E-4</v>
      </c>
      <c r="F47" s="38"/>
      <c r="K47">
        <f>VLOOKUP(C47,'[1]Liste Inscrits'!$1:$1048576,5,0)</f>
        <v>12245803</v>
      </c>
    </row>
    <row r="48" spans="1:11" x14ac:dyDescent="0.2">
      <c r="A48" s="2">
        <v>47</v>
      </c>
      <c r="B48">
        <v>115</v>
      </c>
      <c r="C48" t="s">
        <v>609</v>
      </c>
      <c r="D48" t="s">
        <v>162</v>
      </c>
      <c r="E48" s="38">
        <f>VLOOKUP(B48,'[2]Slalom Manche 1'!$A$1:$Q$500,3,0)</f>
        <v>9.5601851852119939E-4</v>
      </c>
      <c r="F48" s="38"/>
      <c r="K48">
        <f>VLOOKUP(C48,'[1]Liste Inscrits'!$1:$1048576,5,0)</f>
        <v>12642278</v>
      </c>
    </row>
    <row r="49" spans="1:11" x14ac:dyDescent="0.2">
      <c r="A49" s="2">
        <v>48</v>
      </c>
      <c r="B49">
        <v>83</v>
      </c>
      <c r="C49" t="s">
        <v>595</v>
      </c>
      <c r="D49" t="s">
        <v>486</v>
      </c>
      <c r="E49" s="38">
        <f>VLOOKUP(B49,'[2]Slalom Manche 1'!$A$1:$Q$500,3,0)</f>
        <v>9.633101851878865E-4</v>
      </c>
      <c r="F49" s="38"/>
      <c r="K49">
        <f>VLOOKUP(C49,'[1]Liste Inscrits'!$1:$1048576,5,0)</f>
        <v>12245818</v>
      </c>
    </row>
    <row r="50" spans="1:11" x14ac:dyDescent="0.2">
      <c r="A50" s="2">
        <v>49</v>
      </c>
      <c r="B50">
        <v>99</v>
      </c>
      <c r="C50" t="s">
        <v>817</v>
      </c>
      <c r="D50" t="s">
        <v>417</v>
      </c>
      <c r="E50" s="38">
        <f>VLOOKUP(B50,'[2]Slalom Manche 1'!$A$1:$Q$500,3,0)</f>
        <v>9.7372685185458238E-4</v>
      </c>
      <c r="F50" s="38"/>
      <c r="K50">
        <f>VLOOKUP(C50,'[1]Liste Inscrits'!$1:$1048576,5,0)</f>
        <v>15881449</v>
      </c>
    </row>
    <row r="51" spans="1:11" x14ac:dyDescent="0.2">
      <c r="A51" s="2">
        <v>50</v>
      </c>
      <c r="B51">
        <v>84</v>
      </c>
      <c r="C51" t="s">
        <v>43</v>
      </c>
      <c r="D51" t="s">
        <v>405</v>
      </c>
      <c r="E51" s="38">
        <f>VLOOKUP(B51,'[2]Slalom Manche 1'!$A$1:$Q$500,3,0)</f>
        <v>9.7939814815089458E-4</v>
      </c>
      <c r="F51" s="38"/>
      <c r="K51">
        <f>VLOOKUP(C51,'[1]Liste Inscrits'!$1:$1048576,5,0)</f>
        <v>11609877</v>
      </c>
    </row>
    <row r="52" spans="1:11" x14ac:dyDescent="0.2">
      <c r="A52" s="2">
        <v>51</v>
      </c>
      <c r="B52">
        <v>97</v>
      </c>
      <c r="C52" t="s">
        <v>816</v>
      </c>
      <c r="D52" t="s">
        <v>933</v>
      </c>
      <c r="E52" s="38">
        <f>VLOOKUP(B52,'[2]Slalom Manche 1'!$A$1:$Q$500,3,0)</f>
        <v>9.7962962963237671E-4</v>
      </c>
      <c r="F52" s="38"/>
      <c r="K52">
        <f>VLOOKUP(C52,'[1]Liste Inscrits'!$1:$1048576,5,0)</f>
        <v>15768455</v>
      </c>
    </row>
    <row r="53" spans="1:11" x14ac:dyDescent="0.2">
      <c r="A53" s="2">
        <v>52</v>
      </c>
      <c r="B53">
        <v>112</v>
      </c>
      <c r="C53" t="s">
        <v>824</v>
      </c>
      <c r="D53" t="s">
        <v>409</v>
      </c>
      <c r="E53" s="38">
        <f>VLOOKUP(B53,'[2]Slalom Manche 1'!$A$1:$Q$500,3,0)</f>
        <v>9.803240740768231E-4</v>
      </c>
      <c r="F53" s="38"/>
      <c r="K53">
        <f>VLOOKUP(C53,'[1]Liste Inscrits'!$1:$1048576,5,0)</f>
        <v>15437533</v>
      </c>
    </row>
    <row r="54" spans="1:11" x14ac:dyDescent="0.2">
      <c r="A54" s="2">
        <v>53</v>
      </c>
      <c r="B54">
        <v>87</v>
      </c>
      <c r="C54" t="s">
        <v>596</v>
      </c>
      <c r="D54" t="s">
        <v>165</v>
      </c>
      <c r="E54" s="38">
        <f>VLOOKUP(B54,'[2]Slalom Manche 1'!$A$1:$Q$500,3,0)</f>
        <v>9.886574074101798E-4</v>
      </c>
      <c r="F54" s="38"/>
      <c r="K54">
        <f>VLOOKUP(C54,'[1]Liste Inscrits'!$1:$1048576,5,0)</f>
        <v>11605981</v>
      </c>
    </row>
    <row r="55" spans="1:11" x14ac:dyDescent="0.2">
      <c r="A55" s="2">
        <v>54</v>
      </c>
      <c r="B55">
        <v>52</v>
      </c>
      <c r="C55" t="s">
        <v>501</v>
      </c>
      <c r="D55" t="s">
        <v>165</v>
      </c>
      <c r="E55" s="38">
        <f>VLOOKUP(B55,'[2]Slalom Manche 1'!$A$1:$Q$500,3,0)</f>
        <v>9.9016203703981365E-4</v>
      </c>
      <c r="F55" s="38"/>
      <c r="K55">
        <f>VLOOKUP(C55,'[1]Liste Inscrits'!$1:$1048576,5,0)</f>
        <v>11602240</v>
      </c>
    </row>
    <row r="56" spans="1:11" x14ac:dyDescent="0.2">
      <c r="A56" s="2">
        <v>55</v>
      </c>
      <c r="B56">
        <v>79</v>
      </c>
      <c r="C56" t="s">
        <v>810</v>
      </c>
      <c r="D56" t="s">
        <v>407</v>
      </c>
      <c r="E56" s="38">
        <f>VLOOKUP(B56,'[2]Slalom Manche 1'!$A$1:$Q$500,3,0)</f>
        <v>9.9097222222500111E-4</v>
      </c>
      <c r="F56" s="38"/>
      <c r="K56">
        <f>VLOOKUP(C56,'[1]Liste Inscrits'!$1:$1048576,5,0)</f>
        <v>11609714</v>
      </c>
    </row>
    <row r="57" spans="1:11" x14ac:dyDescent="0.2">
      <c r="A57" s="2">
        <v>56</v>
      </c>
      <c r="B57">
        <v>116</v>
      </c>
      <c r="C57" t="s">
        <v>826</v>
      </c>
      <c r="D57" t="s">
        <v>426</v>
      </c>
      <c r="E57" s="38">
        <f>VLOOKUP(B57,'[2]Slalom Manche 1'!$A$1:$Q$500,3,0)</f>
        <v>1.0012731481509559E-3</v>
      </c>
      <c r="F57" s="38"/>
      <c r="K57">
        <f>VLOOKUP(C57,'[1]Liste Inscrits'!$1:$1048576,5,0)</f>
        <v>15449206</v>
      </c>
    </row>
    <row r="58" spans="1:11" x14ac:dyDescent="0.2">
      <c r="A58" s="2">
        <v>57</v>
      </c>
      <c r="B58">
        <v>85</v>
      </c>
      <c r="C58" t="s">
        <v>608</v>
      </c>
      <c r="D58" t="s">
        <v>407</v>
      </c>
      <c r="E58" s="38">
        <f>VLOOKUP(B58,'[2]Slalom Manche 1'!$A$1:$Q$500,3,0)</f>
        <v>1.0065972222250449E-3</v>
      </c>
      <c r="F58" s="38"/>
      <c r="K58">
        <f>VLOOKUP(C58,'[1]Liste Inscrits'!$1:$1048576,5,0)</f>
        <v>13089083</v>
      </c>
    </row>
    <row r="59" spans="1:11" x14ac:dyDescent="0.2">
      <c r="A59" s="2">
        <v>58</v>
      </c>
      <c r="B59">
        <v>82</v>
      </c>
      <c r="C59" t="s">
        <v>593</v>
      </c>
      <c r="D59" t="s">
        <v>309</v>
      </c>
      <c r="E59" s="38">
        <f>VLOOKUP(B59,'[2]Slalom Manche 1'!$A$1:$Q$500,3,0)</f>
        <v>1.0092592592620894E-3</v>
      </c>
      <c r="F59" s="38"/>
      <c r="K59">
        <f>VLOOKUP(C59,'[1]Liste Inscrits'!$1:$1048576,5,0)</f>
        <v>12223120</v>
      </c>
    </row>
    <row r="60" spans="1:11" x14ac:dyDescent="0.2">
      <c r="A60" s="2">
        <v>59</v>
      </c>
      <c r="B60">
        <v>64</v>
      </c>
      <c r="C60" t="s">
        <v>806</v>
      </c>
      <c r="D60" t="s">
        <v>486</v>
      </c>
      <c r="E60" s="38">
        <f>VLOOKUP(B60,'[2]Slalom Manche 1'!$A$1:$Q$500,3,0)</f>
        <v>1.0164351851880355E-3</v>
      </c>
      <c r="F60" s="38"/>
      <c r="K60">
        <f>VLOOKUP(C60,'[1]Liste Inscrits'!$1:$1048576,5,0)</f>
        <v>12245804</v>
      </c>
    </row>
    <row r="61" spans="1:11" x14ac:dyDescent="0.2">
      <c r="A61" s="2">
        <v>60</v>
      </c>
      <c r="B61">
        <v>76</v>
      </c>
      <c r="C61" t="s">
        <v>809</v>
      </c>
      <c r="D61" t="s">
        <v>486</v>
      </c>
      <c r="E61" s="38">
        <f>VLOOKUP(B61,'[2]Slalom Manche 1'!$A$1:$Q$500,3,0)</f>
        <v>1.0199074074102674E-3</v>
      </c>
      <c r="F61" s="38"/>
      <c r="K61">
        <f>VLOOKUP(C61,'[1]Liste Inscrits'!$1:$1048576,5,0)</f>
        <v>11675304</v>
      </c>
    </row>
    <row r="62" spans="1:11" x14ac:dyDescent="0.2">
      <c r="A62" s="2">
        <v>61</v>
      </c>
      <c r="B62">
        <v>90</v>
      </c>
      <c r="C62" t="s">
        <v>605</v>
      </c>
      <c r="D62" t="s">
        <v>211</v>
      </c>
      <c r="E62" s="38">
        <f>VLOOKUP(B62,'[2]Slalom Manche 1'!$A$1:$Q$500,3,0)</f>
        <v>1.0310185185214097E-3</v>
      </c>
      <c r="F62" s="38"/>
      <c r="K62">
        <f>VLOOKUP(C62,'[1]Liste Inscrits'!$1:$1048576,5,0)</f>
        <v>13721933</v>
      </c>
    </row>
    <row r="63" spans="1:11" x14ac:dyDescent="0.2">
      <c r="A63" s="2">
        <v>62</v>
      </c>
      <c r="B63">
        <v>77</v>
      </c>
      <c r="C63" t="s">
        <v>485</v>
      </c>
      <c r="D63" t="s">
        <v>211</v>
      </c>
      <c r="E63" s="38">
        <f>VLOOKUP(B63,'[2]Slalom Manche 1'!$A$1:$Q$500,3,0)</f>
        <v>1.0513888888918372E-3</v>
      </c>
      <c r="F63" s="38"/>
      <c r="K63">
        <f>VLOOKUP(C63,'[1]Liste Inscrits'!$1:$1048576,5,0)</f>
        <v>12754550</v>
      </c>
    </row>
    <row r="64" spans="1:11" x14ac:dyDescent="0.2">
      <c r="A64" s="2">
        <v>63</v>
      </c>
      <c r="B64">
        <v>55</v>
      </c>
      <c r="C64" t="s">
        <v>581</v>
      </c>
      <c r="D64" t="s">
        <v>162</v>
      </c>
      <c r="E64" s="38">
        <f>VLOOKUP(B64,'[2]Slalom Manche 1'!$A$1:$Q$500,3,0)</f>
        <v>1.0515046296325783E-3</v>
      </c>
      <c r="F64" s="38"/>
      <c r="K64">
        <f>VLOOKUP(C64,'[1]Liste Inscrits'!$1:$1048576,5,0)</f>
        <v>11674441</v>
      </c>
    </row>
    <row r="65" spans="1:11" x14ac:dyDescent="0.2">
      <c r="A65" s="2">
        <v>64</v>
      </c>
      <c r="B65">
        <v>123</v>
      </c>
      <c r="C65" t="s">
        <v>829</v>
      </c>
      <c r="D65" t="s">
        <v>409</v>
      </c>
      <c r="E65" s="38">
        <f>VLOOKUP(B65,'[2]Slalom Manche 1'!$A$1:$Q$500,3,0)</f>
        <v>1.0626157407437205E-3</v>
      </c>
      <c r="F65" s="38"/>
      <c r="K65">
        <f>VLOOKUP(C65,'[1]Liste Inscrits'!$1:$1048576,5,0)</f>
        <v>15825207</v>
      </c>
    </row>
    <row r="66" spans="1:11" x14ac:dyDescent="0.2">
      <c r="A66" s="2">
        <v>65</v>
      </c>
      <c r="B66">
        <v>80</v>
      </c>
      <c r="C66" t="s">
        <v>601</v>
      </c>
      <c r="D66" t="s">
        <v>165</v>
      </c>
      <c r="E66" s="38">
        <f>VLOOKUP(B66,'[2]Slalom Manche 1'!$A$1:$Q$500,3,0)</f>
        <v>1.0628472222252027E-3</v>
      </c>
      <c r="F66" s="38"/>
      <c r="K66">
        <f>VLOOKUP(C66,'[1]Liste Inscrits'!$1:$1048576,5,0)</f>
        <v>11602339</v>
      </c>
    </row>
    <row r="67" spans="1:11" x14ac:dyDescent="0.2">
      <c r="A67" s="2">
        <v>66</v>
      </c>
      <c r="B67">
        <v>109</v>
      </c>
      <c r="C67" t="s">
        <v>442</v>
      </c>
      <c r="D67" t="s">
        <v>486</v>
      </c>
      <c r="E67" s="38">
        <f>VLOOKUP(B67,'[2]Slalom Manche 1'!$A$1:$Q$500,3,0)</f>
        <v>1.084722222225264E-3</v>
      </c>
      <c r="F67" s="38"/>
      <c r="K67">
        <f>VLOOKUP(C67,'[1]Liste Inscrits'!$1:$1048576,5,0)</f>
        <v>12245812</v>
      </c>
    </row>
    <row r="68" spans="1:11" x14ac:dyDescent="0.2">
      <c r="A68" s="2">
        <v>67</v>
      </c>
      <c r="B68">
        <v>71</v>
      </c>
      <c r="C68" t="s">
        <v>808</v>
      </c>
      <c r="D68" t="s">
        <v>420</v>
      </c>
      <c r="E68" s="38">
        <f>VLOOKUP(B68,'[2]Slalom Manche 1'!$A$1:$Q$500,3,0)</f>
        <v>1.0885416666697192E-3</v>
      </c>
      <c r="F68" s="38"/>
      <c r="K68">
        <f>VLOOKUP(C68,'[1]Liste Inscrits'!$1:$1048576,5,0)</f>
        <v>11628002</v>
      </c>
    </row>
    <row r="69" spans="1:11" x14ac:dyDescent="0.2">
      <c r="A69" s="2">
        <v>68</v>
      </c>
      <c r="B69">
        <v>120</v>
      </c>
      <c r="C69" t="s">
        <v>600</v>
      </c>
      <c r="D69" t="s">
        <v>421</v>
      </c>
      <c r="E69" s="38">
        <f>VLOOKUP(B69,'[2]Slalom Manche 1'!$A$1:$Q$500,3,0)</f>
        <v>1.0890046296326834E-3</v>
      </c>
      <c r="F69" s="38"/>
      <c r="K69">
        <f>VLOOKUP(C69,'[1]Liste Inscrits'!$1:$1048576,5,0)</f>
        <v>11632436</v>
      </c>
    </row>
    <row r="70" spans="1:11" x14ac:dyDescent="0.2">
      <c r="A70" s="2">
        <v>69</v>
      </c>
      <c r="B70">
        <v>102</v>
      </c>
      <c r="C70" t="s">
        <v>103</v>
      </c>
      <c r="D70" t="s">
        <v>405</v>
      </c>
      <c r="E70" s="38">
        <f>VLOOKUP(B70,'[2]Slalom Manche 1'!$A$1:$Q$500,3,0)</f>
        <v>1.0950231481512188E-3</v>
      </c>
      <c r="F70" s="38"/>
      <c r="K70">
        <f>VLOOKUP(C70,'[1]Liste Inscrits'!$1:$1048576,5,0)</f>
        <v>11609776</v>
      </c>
    </row>
    <row r="71" spans="1:11" x14ac:dyDescent="0.2">
      <c r="A71" s="2">
        <v>70</v>
      </c>
      <c r="B71">
        <v>94</v>
      </c>
      <c r="C71" t="s">
        <v>814</v>
      </c>
      <c r="D71" t="s">
        <v>405</v>
      </c>
      <c r="E71" s="38">
        <f>VLOOKUP(B71,'[2]Slalom Manche 1'!$A$1:$Q$500,3,0)</f>
        <v>1.1521990740773051E-3</v>
      </c>
      <c r="F71" s="38"/>
      <c r="K71">
        <f>VLOOKUP(C71,'[1]Liste Inscrits'!$1:$1048576,5,0)</f>
        <v>14437746</v>
      </c>
    </row>
    <row r="72" spans="1:11" x14ac:dyDescent="0.2">
      <c r="A72" s="2">
        <v>71</v>
      </c>
      <c r="B72">
        <v>93</v>
      </c>
      <c r="C72" t="s">
        <v>813</v>
      </c>
      <c r="D72" t="s">
        <v>169</v>
      </c>
      <c r="E72" s="38">
        <f>VLOOKUP(B72,'[2]Slalom Manche 1'!$A$1:$Q$500,3,0)</f>
        <v>1.164467592595858E-3</v>
      </c>
      <c r="F72" s="38"/>
      <c r="K72">
        <f>VLOOKUP(C72,'[1]Liste Inscrits'!$1:$1048576,5,0)</f>
        <v>13602558</v>
      </c>
    </row>
    <row r="73" spans="1:11" x14ac:dyDescent="0.2">
      <c r="A73" s="2">
        <v>72</v>
      </c>
      <c r="B73">
        <v>110</v>
      </c>
      <c r="C73" t="s">
        <v>822</v>
      </c>
      <c r="D73" t="s">
        <v>169</v>
      </c>
      <c r="E73" s="38">
        <f>VLOOKUP(B73,'[2]Slalom Manche 1'!$A$1:$Q$500,3,0)</f>
        <v>1.1950231481514992E-3</v>
      </c>
      <c r="F73" s="38"/>
      <c r="K73">
        <f>VLOOKUP(C73,'[1]Liste Inscrits'!$1:$1048576,5,0)</f>
        <v>13747361</v>
      </c>
    </row>
    <row r="74" spans="1:11" x14ac:dyDescent="0.2">
      <c r="A74" s="2">
        <v>73</v>
      </c>
      <c r="B74">
        <v>92</v>
      </c>
      <c r="C74" t="s">
        <v>602</v>
      </c>
      <c r="D74" t="s">
        <v>427</v>
      </c>
      <c r="E74" s="38">
        <f>VLOOKUP(B74,'[2]Slalom Manche 1'!$A$1:$Q$500,3,0)</f>
        <v>1.2303240740775242E-3</v>
      </c>
      <c r="F74" s="38"/>
      <c r="K74">
        <f>VLOOKUP(C74,'[1]Liste Inscrits'!$1:$1048576,5,0)</f>
        <v>13697853</v>
      </c>
    </row>
    <row r="75" spans="1:11" x14ac:dyDescent="0.2">
      <c r="A75" s="2">
        <v>74</v>
      </c>
      <c r="B75">
        <v>122</v>
      </c>
      <c r="C75" t="s">
        <v>603</v>
      </c>
      <c r="D75" t="s">
        <v>427</v>
      </c>
      <c r="E75" s="38">
        <f>VLOOKUP(B75,'[2]Slalom Manche 1'!$A$1:$Q$500,3,0)</f>
        <v>1.2893518518554675E-3</v>
      </c>
      <c r="F75" s="38"/>
      <c r="K75">
        <f>VLOOKUP(C75,'[1]Liste Inscrits'!$1:$1048576,5,0)</f>
        <v>12263600</v>
      </c>
    </row>
    <row r="76" spans="1:11" x14ac:dyDescent="0.2">
      <c r="A76" s="2">
        <v>75</v>
      </c>
      <c r="B76">
        <v>117</v>
      </c>
      <c r="C76" t="s">
        <v>604</v>
      </c>
      <c r="D76" t="s">
        <v>425</v>
      </c>
      <c r="E76" s="38">
        <f>VLOOKUP(B76,'[2]Slalom Manche 1'!$A$1:$Q$500,3,0)</f>
        <v>1.3170138888925821E-3</v>
      </c>
      <c r="F76" s="38"/>
      <c r="K76">
        <f>VLOOKUP(C76,'[1]Liste Inscrits'!$1:$1048576,5,0)</f>
        <v>13657257</v>
      </c>
    </row>
    <row r="77" spans="1:11" x14ac:dyDescent="0.2">
      <c r="A77" s="2">
        <v>76</v>
      </c>
      <c r="B77">
        <v>101</v>
      </c>
      <c r="C77" t="s">
        <v>819</v>
      </c>
      <c r="D77" t="s">
        <v>422</v>
      </c>
      <c r="E77" s="38">
        <f>VLOOKUP(B77,'[2]Slalom Manche 1'!$A$1:$Q$500,3,0)</f>
        <v>1.3392361111148666E-3</v>
      </c>
      <c r="F77" s="38"/>
      <c r="K77">
        <f>VLOOKUP(C77,'[1]Liste Inscrits'!$1:$1048576,5,0)</f>
        <v>11675145</v>
      </c>
    </row>
    <row r="78" spans="1:11" x14ac:dyDescent="0.2">
      <c r="A78" s="2">
        <v>77</v>
      </c>
      <c r="B78">
        <v>114</v>
      </c>
      <c r="C78" t="s">
        <v>825</v>
      </c>
      <c r="D78" t="s">
        <v>421</v>
      </c>
      <c r="E78" s="38">
        <f>VLOOKUP(B78,'[2]Slalom Manche 1'!$A$1:$Q$500,3,0)</f>
        <v>1.4175925925965678E-3</v>
      </c>
      <c r="F78" s="38"/>
      <c r="K78">
        <f>VLOOKUP(C78,'[1]Liste Inscrits'!$1:$1048576,5,0)</f>
        <v>11632444</v>
      </c>
    </row>
    <row r="79" spans="1:11" x14ac:dyDescent="0.2">
      <c r="A79" s="2">
        <v>78</v>
      </c>
      <c r="B79">
        <v>86</v>
      </c>
      <c r="C79" t="s">
        <v>623</v>
      </c>
      <c r="D79" t="s">
        <v>407</v>
      </c>
      <c r="E79" s="38">
        <f>VLOOKUP(B79,'[2]Slalom Manche 1'!$A$1:$Q$500,3,0)</f>
        <v>1.5128472222264646E-3</v>
      </c>
      <c r="F79" s="38"/>
      <c r="K79">
        <f>VLOOKUP(C79,'[1]Liste Inscrits'!$1:$1048576,5,0)</f>
        <v>12280665</v>
      </c>
    </row>
    <row r="80" spans="1:11" x14ac:dyDescent="0.2">
      <c r="A80" s="2">
        <v>79</v>
      </c>
      <c r="B80">
        <v>124</v>
      </c>
      <c r="C80" t="s">
        <v>597</v>
      </c>
      <c r="D80" t="s">
        <v>309</v>
      </c>
      <c r="E80" s="38">
        <f>VLOOKUP(B80,'[2]Slalom Manche 1'!$A$1:$Q$500,3,0)</f>
        <v>1.8807870370423111E-3</v>
      </c>
      <c r="F80" s="38"/>
      <c r="K80">
        <f>VLOOKUP(C80,'[1]Liste Inscrits'!$1:$1048576,5,0)</f>
        <v>11674364</v>
      </c>
    </row>
    <row r="81" spans="2:11" x14ac:dyDescent="0.2">
      <c r="B81">
        <v>62</v>
      </c>
      <c r="C81" t="s">
        <v>448</v>
      </c>
      <c r="D81" t="s">
        <v>406</v>
      </c>
      <c r="E81" s="38" t="str">
        <f>VLOOKUP(B81,'[2]Slalom Manche 1'!$A$1:$Q$500,3,0)</f>
        <v>Abd</v>
      </c>
      <c r="F81" s="38"/>
      <c r="K81">
        <f>VLOOKUP(C81,'[1]Liste Inscrits'!$1:$1048576,5,0)</f>
        <v>11675388</v>
      </c>
    </row>
    <row r="82" spans="2:11" x14ac:dyDescent="0.2">
      <c r="B82">
        <v>67</v>
      </c>
      <c r="C82" t="s">
        <v>807</v>
      </c>
      <c r="D82" t="s">
        <v>409</v>
      </c>
      <c r="E82" s="38" t="str">
        <f>VLOOKUP(B82,'[2]Slalom Manche 1'!$A$1:$Q$500,3,0)</f>
        <v>Abd</v>
      </c>
      <c r="F82" s="38"/>
      <c r="K82">
        <f>VLOOKUP(C82,'[1]Liste Inscrits'!$1:$1048576,5,0)</f>
        <v>11609506</v>
      </c>
    </row>
    <row r="83" spans="2:11" x14ac:dyDescent="0.2">
      <c r="B83">
        <v>69</v>
      </c>
      <c r="C83" t="s">
        <v>616</v>
      </c>
      <c r="D83" t="s">
        <v>166</v>
      </c>
      <c r="E83" s="38" t="str">
        <f>VLOOKUP(B83,'[2]Slalom Manche 1'!$A$1:$Q$500,3,0)</f>
        <v>Abd</v>
      </c>
      <c r="F83" s="38"/>
      <c r="K83">
        <f>VLOOKUP(C83,'[1]Liste Inscrits'!$1:$1048576,5,0)</f>
        <v>11629437</v>
      </c>
    </row>
    <row r="84" spans="2:11" x14ac:dyDescent="0.2">
      <c r="B84">
        <v>91</v>
      </c>
      <c r="C84" t="s">
        <v>812</v>
      </c>
      <c r="D84" t="s">
        <v>409</v>
      </c>
      <c r="E84" s="38" t="str">
        <f>VLOOKUP(B84,'[2]Slalom Manche 1'!$A$1:$Q$500,3,0)</f>
        <v>Abd</v>
      </c>
      <c r="F84" s="38"/>
      <c r="K84">
        <f>VLOOKUP(C84,'[1]Liste Inscrits'!$1:$1048576,5,0)</f>
        <v>15467293</v>
      </c>
    </row>
    <row r="85" spans="2:11" x14ac:dyDescent="0.2">
      <c r="B85">
        <v>103</v>
      </c>
      <c r="C85" t="s">
        <v>606</v>
      </c>
      <c r="D85" t="s">
        <v>32</v>
      </c>
      <c r="E85" s="38" t="str">
        <f>VLOOKUP(B85,'[2]Slalom Manche 1'!$A$1:$Q$500,3,0)</f>
        <v>Abd</v>
      </c>
      <c r="F85" s="38"/>
      <c r="K85">
        <f>VLOOKUP(C85,'[1]Liste Inscrits'!$1:$1048576,5,0)</f>
        <v>13820820</v>
      </c>
    </row>
    <row r="86" spans="2:11" x14ac:dyDescent="0.2">
      <c r="B86">
        <v>104</v>
      </c>
      <c r="C86" t="s">
        <v>598</v>
      </c>
      <c r="D86" t="s">
        <v>486</v>
      </c>
      <c r="E86" s="38" t="str">
        <f>VLOOKUP(B86,'[2]Slalom Manche 1'!$A$1:$Q$500,3,0)</f>
        <v>Abd</v>
      </c>
      <c r="F86" s="38"/>
      <c r="K86">
        <f>VLOOKUP(C86,'[1]Liste Inscrits'!$1:$1048576,5,0)</f>
        <v>13781239</v>
      </c>
    </row>
    <row r="87" spans="2:11" x14ac:dyDescent="0.2">
      <c r="B87">
        <v>88</v>
      </c>
      <c r="C87" t="s">
        <v>667</v>
      </c>
      <c r="D87" t="s">
        <v>210</v>
      </c>
      <c r="E87" s="38" t="str">
        <f>VLOOKUP(B87,'[2]Slalom Manche 1'!$A$1:$Q$500,3,0)</f>
        <v>Abs</v>
      </c>
      <c r="F87" s="38"/>
      <c r="K87">
        <f>VLOOKUP(C87,'[1]Liste Inscrits'!$1:$1048576,5,0)</f>
        <v>11605785</v>
      </c>
    </row>
    <row r="88" spans="2:11" x14ac:dyDescent="0.2">
      <c r="B88">
        <v>98</v>
      </c>
      <c r="C88" t="s">
        <v>607</v>
      </c>
      <c r="D88" t="s">
        <v>409</v>
      </c>
      <c r="E88" s="38" t="str">
        <f>VLOOKUP(B88,'[2]Slalom Manche 1'!$A$1:$Q$500,3,0)</f>
        <v>Abs</v>
      </c>
      <c r="F88" s="38"/>
      <c r="K88">
        <f>VLOOKUP(C88,'[1]Liste Inscrits'!$1:$1048576,5,0)</f>
        <v>13552937</v>
      </c>
    </row>
    <row r="89" spans="2:11" x14ac:dyDescent="0.2">
      <c r="B89">
        <v>106</v>
      </c>
      <c r="C89" t="s">
        <v>743</v>
      </c>
      <c r="D89" t="s">
        <v>32</v>
      </c>
      <c r="E89" s="38" t="str">
        <f>VLOOKUP(B89,'[2]Slalom Manche 1'!$A$1:$Q$500,3,0)</f>
        <v>Abs</v>
      </c>
      <c r="F89" s="38"/>
      <c r="K89">
        <f>VLOOKUP(C89,'[1]Liste Inscrits'!$1:$1048576,5,0)</f>
        <v>15877740</v>
      </c>
    </row>
    <row r="90" spans="2:11" x14ac:dyDescent="0.2">
      <c r="B90">
        <v>111</v>
      </c>
      <c r="C90" t="s">
        <v>823</v>
      </c>
      <c r="D90" t="s">
        <v>409</v>
      </c>
      <c r="E90" s="38" t="str">
        <f>VLOOKUP(B90,'[2]Slalom Manche 1'!$A$1:$Q$500,3,0)</f>
        <v>Abs</v>
      </c>
      <c r="F90" s="38"/>
      <c r="K90">
        <f>VLOOKUP(C90,'[1]Liste Inscrits'!$1:$1048576,5,0)</f>
        <v>15511449</v>
      </c>
    </row>
    <row r="91" spans="2:11" x14ac:dyDescent="0.2">
      <c r="B91">
        <v>113</v>
      </c>
      <c r="C91" t="s">
        <v>435</v>
      </c>
      <c r="D91" t="s">
        <v>164</v>
      </c>
      <c r="E91" s="38" t="str">
        <f>VLOOKUP(B91,'[2]Slalom Manche 1'!$A$1:$Q$500,3,0)</f>
        <v>Abs</v>
      </c>
      <c r="F91" s="38"/>
      <c r="K91">
        <f>VLOOKUP(C91,'[1]Liste Inscrits'!$1:$1048576,5,0)</f>
        <v>13218786</v>
      </c>
    </row>
    <row r="92" spans="2:11" x14ac:dyDescent="0.2">
      <c r="B92">
        <v>125</v>
      </c>
      <c r="C92" t="s">
        <v>830</v>
      </c>
      <c r="D92" t="s">
        <v>377</v>
      </c>
      <c r="E92" s="38" t="str">
        <f>VLOOKUP(B92,'[2]Slalom Manche 1'!$A$1:$Q$500,3,0)</f>
        <v>Abs</v>
      </c>
      <c r="F92" s="38"/>
      <c r="K92">
        <f>VLOOKUP(C92,'[1]Liste Inscrits'!$1:$1048576,5,0)</f>
        <v>11881213</v>
      </c>
    </row>
  </sheetData>
  <sortState xmlns:xlrd2="http://schemas.microsoft.com/office/spreadsheetml/2017/richdata2" ref="A2:K93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132">
    <tabColor theme="3" tint="0.79998168889431442"/>
    <pageSetUpPr fitToPage="1"/>
  </sheetPr>
  <dimension ref="A1:K92"/>
  <sheetViews>
    <sheetView workbookViewId="0">
      <selection activeCell="A3" sqref="A3:G3"/>
    </sheetView>
  </sheetViews>
  <sheetFormatPr baseColWidth="10" defaultColWidth="12" defaultRowHeight="12.75" x14ac:dyDescent="0.2"/>
  <cols>
    <col min="1" max="1" width="5.83203125" style="2" customWidth="1"/>
    <col min="2" max="2" width="8.6640625" customWidth="1"/>
    <col min="3" max="3" width="36" bestFit="1" customWidth="1"/>
    <col min="4" max="4" width="28.5" bestFit="1" customWidth="1"/>
    <col min="5" max="5" width="13.5" style="26" customWidth="1"/>
    <col min="6" max="6" width="15" style="2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26" t="s">
        <v>8</v>
      </c>
      <c r="K1" s="11" t="s">
        <v>431</v>
      </c>
    </row>
    <row r="2" spans="1:11" x14ac:dyDescent="0.2">
      <c r="A2" s="2">
        <v>1</v>
      </c>
      <c r="B2">
        <v>41</v>
      </c>
      <c r="C2" t="s">
        <v>577</v>
      </c>
      <c r="D2" t="s">
        <v>165</v>
      </c>
      <c r="E2" s="6">
        <f>VLOOKUP(B2,'[2]Slalom Manche 2'!$A$1:$Q$500,3,0)</f>
        <v>5.6597222222380932E-4</v>
      </c>
      <c r="F2" s="6"/>
      <c r="K2">
        <f>VLOOKUP(C2,'[1]Liste Inscrits'!$1:$1048576,5,0)</f>
        <v>11602261</v>
      </c>
    </row>
    <row r="3" spans="1:11" x14ac:dyDescent="0.2">
      <c r="A3" s="2">
        <v>2</v>
      </c>
      <c r="B3">
        <v>34</v>
      </c>
      <c r="C3" t="s">
        <v>739</v>
      </c>
      <c r="D3" t="s">
        <v>409</v>
      </c>
      <c r="E3" s="6">
        <f>VLOOKUP(B3,'[2]Slalom Manche 2'!$A$1:$Q$500,3,0)</f>
        <v>5.7662037037198733E-4</v>
      </c>
      <c r="F3" s="6"/>
      <c r="K3">
        <f>VLOOKUP(C3,'[1]Liste Inscrits'!$1:$1048576,5,0)</f>
        <v>11609518</v>
      </c>
    </row>
    <row r="4" spans="1:11" x14ac:dyDescent="0.2">
      <c r="A4" s="2">
        <v>3</v>
      </c>
      <c r="B4">
        <v>32</v>
      </c>
      <c r="C4" t="s">
        <v>513</v>
      </c>
      <c r="D4" t="s">
        <v>417</v>
      </c>
      <c r="E4" s="6">
        <f>VLOOKUP(B4,'[2]Slalom Manche 2'!$A$1:$Q$500,3,0)</f>
        <v>5.9050925926091517E-4</v>
      </c>
      <c r="F4" s="6"/>
      <c r="K4">
        <f>VLOOKUP(C4,'[1]Liste Inscrits'!$1:$1048576,5,0)</f>
        <v>11609929</v>
      </c>
    </row>
    <row r="5" spans="1:11" x14ac:dyDescent="0.2">
      <c r="A5" s="2">
        <v>4</v>
      </c>
      <c r="B5">
        <v>44</v>
      </c>
      <c r="C5" t="s">
        <v>52</v>
      </c>
      <c r="D5" t="s">
        <v>167</v>
      </c>
      <c r="E5" s="6">
        <f>VLOOKUP(B5,'[2]Slalom Manche 2'!$A$1:$Q$500,3,0)</f>
        <v>6.3125000000177015E-4</v>
      </c>
      <c r="F5" s="6"/>
      <c r="K5">
        <f>VLOOKUP(C5,'[1]Liste Inscrits'!$1:$1048576,5,0)</f>
        <v>11621853</v>
      </c>
    </row>
    <row r="6" spans="1:11" x14ac:dyDescent="0.2">
      <c r="A6" s="2">
        <v>5</v>
      </c>
      <c r="B6">
        <v>46</v>
      </c>
      <c r="C6" t="s">
        <v>805</v>
      </c>
      <c r="D6" t="s">
        <v>32</v>
      </c>
      <c r="E6" s="6">
        <f>VLOOKUP(B6,'[2]Slalom Manche 2'!$A$1:$Q$500,3,0)</f>
        <v>6.3912037037216259E-4</v>
      </c>
      <c r="F6" s="6"/>
      <c r="K6">
        <f>VLOOKUP(C6,'[1]Liste Inscrits'!$1:$1048576,5,0)</f>
        <v>11632587</v>
      </c>
    </row>
    <row r="7" spans="1:11" x14ac:dyDescent="0.2">
      <c r="A7" s="2">
        <v>6</v>
      </c>
      <c r="B7">
        <v>95</v>
      </c>
      <c r="C7" t="s">
        <v>515</v>
      </c>
      <c r="D7" t="s">
        <v>32</v>
      </c>
      <c r="E7" s="6">
        <f>VLOOKUP(B7,'[2]Slalom Manche 2'!$A$1:$Q$500,3,0)</f>
        <v>6.7789351852041947E-4</v>
      </c>
      <c r="F7" s="6"/>
      <c r="K7">
        <f>VLOOKUP(C7,'[1]Liste Inscrits'!$1:$1048576,5,0)</f>
        <v>11675309</v>
      </c>
    </row>
    <row r="8" spans="1:11" x14ac:dyDescent="0.2">
      <c r="A8" s="2">
        <v>7</v>
      </c>
      <c r="B8">
        <v>40</v>
      </c>
      <c r="C8" t="s">
        <v>500</v>
      </c>
      <c r="D8" t="s">
        <v>423</v>
      </c>
      <c r="E8" s="6">
        <f>VLOOKUP(B8,'[2]Slalom Manche 2'!$A$1:$Q$500,3,0)</f>
        <v>6.7974537037227651E-4</v>
      </c>
      <c r="F8" s="6"/>
      <c r="K8">
        <f>VLOOKUP(C8,'[1]Liste Inscrits'!$1:$1048576,5,0)</f>
        <v>11632572</v>
      </c>
    </row>
    <row r="9" spans="1:11" x14ac:dyDescent="0.2">
      <c r="A9" s="2">
        <v>8</v>
      </c>
      <c r="B9">
        <v>38</v>
      </c>
      <c r="C9" t="s">
        <v>579</v>
      </c>
      <c r="D9" t="s">
        <v>211</v>
      </c>
      <c r="E9" s="6">
        <f>VLOOKUP(B9,'[2]Slalom Manche 2'!$A$1:$Q$500,3,0)</f>
        <v>6.864583333352583E-4</v>
      </c>
      <c r="F9" s="6"/>
      <c r="K9">
        <f>VLOOKUP(C9,'[1]Liste Inscrits'!$1:$1048576,5,0)</f>
        <v>12754517</v>
      </c>
    </row>
    <row r="10" spans="1:11" x14ac:dyDescent="0.2">
      <c r="A10" s="2">
        <v>9</v>
      </c>
      <c r="B10">
        <v>39</v>
      </c>
      <c r="C10" t="s">
        <v>578</v>
      </c>
      <c r="D10" t="s">
        <v>420</v>
      </c>
      <c r="E10" s="6">
        <f>VLOOKUP(B10,'[2]Slalom Manche 2'!$A$1:$Q$500,3,0)</f>
        <v>7.0520833333531088E-4</v>
      </c>
      <c r="F10" s="6"/>
      <c r="K10">
        <f>VLOOKUP(C10,'[1]Liste Inscrits'!$1:$1048576,5,0)</f>
        <v>11627914</v>
      </c>
    </row>
    <row r="11" spans="1:11" x14ac:dyDescent="0.2">
      <c r="A11" s="2">
        <v>10</v>
      </c>
      <c r="B11">
        <v>37</v>
      </c>
      <c r="C11" t="s">
        <v>507</v>
      </c>
      <c r="D11" t="s">
        <v>417</v>
      </c>
      <c r="E11" s="6">
        <f>VLOOKUP(B11,'[2]Slalom Manche 2'!$A$1:$Q$500,3,0)</f>
        <v>7.0925925926124817E-4</v>
      </c>
      <c r="F11" s="6"/>
      <c r="K11">
        <f>VLOOKUP(C11,'[1]Liste Inscrits'!$1:$1048576,5,0)</f>
        <v>12778283</v>
      </c>
    </row>
    <row r="12" spans="1:11" x14ac:dyDescent="0.2">
      <c r="A12" s="2">
        <v>11</v>
      </c>
      <c r="B12">
        <v>49</v>
      </c>
      <c r="C12" t="s">
        <v>580</v>
      </c>
      <c r="D12" t="s">
        <v>162</v>
      </c>
      <c r="E12" s="6">
        <f>VLOOKUP(B12,'[2]Slalom Manche 2'!$A$1:$Q$500,3,0)</f>
        <v>7.118055555575516E-4</v>
      </c>
      <c r="F12" s="6"/>
      <c r="K12">
        <f>VLOOKUP(C12,'[1]Liste Inscrits'!$1:$1048576,5,0)</f>
        <v>11674466</v>
      </c>
    </row>
    <row r="13" spans="1:11" x14ac:dyDescent="0.2">
      <c r="A13" s="2">
        <v>12</v>
      </c>
      <c r="B13">
        <v>33</v>
      </c>
      <c r="C13" t="s">
        <v>362</v>
      </c>
      <c r="D13" t="s">
        <v>211</v>
      </c>
      <c r="E13" s="6">
        <f>VLOOKUP(B13,'[2]Slalom Manche 2'!$A$1:$Q$500,3,0)</f>
        <v>7.1932870370572085E-4</v>
      </c>
      <c r="F13" s="6"/>
      <c r="K13">
        <f>VLOOKUP(C13,'[1]Liste Inscrits'!$1:$1048576,5,0)</f>
        <v>12753575</v>
      </c>
    </row>
    <row r="14" spans="1:11" x14ac:dyDescent="0.2">
      <c r="A14" s="2">
        <v>13</v>
      </c>
      <c r="B14">
        <v>51</v>
      </c>
      <c r="C14" t="s">
        <v>584</v>
      </c>
      <c r="D14" t="s">
        <v>929</v>
      </c>
      <c r="E14" s="6">
        <f>VLOOKUP(B14,'[2]Slalom Manche 2'!$A$1:$Q$500,3,0)</f>
        <v>7.1979166666868511E-4</v>
      </c>
      <c r="F14" s="6"/>
      <c r="K14">
        <f>VLOOKUP(C14,'[1]Liste Inscrits'!$1:$1048576,5,0)</f>
        <v>11632560</v>
      </c>
    </row>
    <row r="15" spans="1:11" x14ac:dyDescent="0.2">
      <c r="A15" s="2">
        <v>14</v>
      </c>
      <c r="B15">
        <v>50</v>
      </c>
      <c r="C15" t="s">
        <v>737</v>
      </c>
      <c r="D15" t="s">
        <v>486</v>
      </c>
      <c r="E15" s="6">
        <f>VLOOKUP(B15,'[2]Slalom Manche 2'!$A$1:$Q$500,3,0)</f>
        <v>7.2002314815016724E-4</v>
      </c>
      <c r="F15" s="6"/>
      <c r="K15">
        <f>VLOOKUP(C15,'[1]Liste Inscrits'!$1:$1048576,5,0)</f>
        <v>12245888</v>
      </c>
    </row>
    <row r="16" spans="1:11" x14ac:dyDescent="0.2">
      <c r="A16" s="2">
        <v>15</v>
      </c>
      <c r="B16">
        <v>58</v>
      </c>
      <c r="C16" t="s">
        <v>583</v>
      </c>
      <c r="D16" t="s">
        <v>162</v>
      </c>
      <c r="E16" s="6">
        <f>VLOOKUP(B16,'[2]Slalom Manche 2'!$A$1:$Q$500,3,0)</f>
        <v>7.2754629629833648E-4</v>
      </c>
      <c r="F16" s="6"/>
      <c r="K16">
        <f>VLOOKUP(C16,'[1]Liste Inscrits'!$1:$1048576,5,0)</f>
        <v>11674521</v>
      </c>
    </row>
    <row r="17" spans="1:11" x14ac:dyDescent="0.2">
      <c r="A17" s="2">
        <v>16</v>
      </c>
      <c r="B17">
        <v>45</v>
      </c>
      <c r="C17" t="s">
        <v>498</v>
      </c>
      <c r="D17" t="s">
        <v>406</v>
      </c>
      <c r="E17" s="6">
        <f>VLOOKUP(B17,'[2]Slalom Manche 2'!$A$1:$Q$500,3,0)</f>
        <v>7.2939814815019353E-4</v>
      </c>
      <c r="F17" s="6"/>
      <c r="K17">
        <f>VLOOKUP(C17,'[1]Liste Inscrits'!$1:$1048576,5,0)</f>
        <v>11675343</v>
      </c>
    </row>
    <row r="18" spans="1:11" x14ac:dyDescent="0.2">
      <c r="A18" s="2">
        <v>17</v>
      </c>
      <c r="B18">
        <v>72</v>
      </c>
      <c r="C18" t="s">
        <v>48</v>
      </c>
      <c r="D18" t="s">
        <v>420</v>
      </c>
      <c r="E18" s="6">
        <f>VLOOKUP(B18,'[2]Slalom Manche 2'!$A$1:$Q$500,3,0)</f>
        <v>7.3020833333538098E-4</v>
      </c>
      <c r="F18" s="6"/>
      <c r="K18">
        <f>VLOOKUP(C18,'[1]Liste Inscrits'!$1:$1048576,5,0)</f>
        <v>11627917</v>
      </c>
    </row>
    <row r="19" spans="1:11" x14ac:dyDescent="0.2">
      <c r="A19" s="2">
        <v>18</v>
      </c>
      <c r="B19">
        <v>47</v>
      </c>
      <c r="C19" t="s">
        <v>445</v>
      </c>
      <c r="D19" t="s">
        <v>406</v>
      </c>
      <c r="E19" s="6">
        <f>VLOOKUP(B19,'[2]Slalom Manche 2'!$A$1:$Q$500,3,0)</f>
        <v>7.348379629650236E-4</v>
      </c>
      <c r="F19" s="6"/>
      <c r="K19">
        <f>VLOOKUP(C19,'[1]Liste Inscrits'!$1:$1048576,5,0)</f>
        <v>11675367</v>
      </c>
    </row>
    <row r="20" spans="1:11" x14ac:dyDescent="0.2">
      <c r="A20" s="2">
        <v>19</v>
      </c>
      <c r="B20">
        <v>36</v>
      </c>
      <c r="C20" t="s">
        <v>464</v>
      </c>
      <c r="D20" t="s">
        <v>409</v>
      </c>
      <c r="E20" s="6">
        <f>VLOOKUP(B20,'[2]Slalom Manche 2'!$A$1:$Q$500,3,0)</f>
        <v>7.3796296296503236E-4</v>
      </c>
      <c r="F20" s="6"/>
      <c r="K20">
        <f>VLOOKUP(C20,'[1]Liste Inscrits'!$1:$1048576,5,0)</f>
        <v>11610235</v>
      </c>
    </row>
    <row r="21" spans="1:11" x14ac:dyDescent="0.2">
      <c r="A21" s="2">
        <v>20</v>
      </c>
      <c r="B21">
        <v>105</v>
      </c>
      <c r="C21" t="s">
        <v>820</v>
      </c>
      <c r="D21" t="s">
        <v>420</v>
      </c>
      <c r="E21" s="6">
        <f>VLOOKUP(B21,'[2]Slalom Manche 2'!$A$1:$Q$500,3,0)</f>
        <v>7.4212962963171071E-4</v>
      </c>
      <c r="F21" s="6"/>
      <c r="K21">
        <f>VLOOKUP(C21,'[1]Liste Inscrits'!$1:$1048576,5,0)</f>
        <v>14794872</v>
      </c>
    </row>
    <row r="22" spans="1:11" x14ac:dyDescent="0.2">
      <c r="A22" s="2">
        <v>21</v>
      </c>
      <c r="B22">
        <v>57</v>
      </c>
      <c r="C22" t="s">
        <v>462</v>
      </c>
      <c r="D22" t="s">
        <v>165</v>
      </c>
      <c r="E22" s="6">
        <f>VLOOKUP(B22,'[2]Slalom Manche 2'!$A$1:$Q$500,3,0)</f>
        <v>7.6226851852065607E-4</v>
      </c>
      <c r="F22" s="6"/>
      <c r="K22">
        <f>VLOOKUP(C22,'[1]Liste Inscrits'!$1:$1048576,5,0)</f>
        <v>13581738</v>
      </c>
    </row>
    <row r="23" spans="1:11" x14ac:dyDescent="0.2">
      <c r="A23" s="2">
        <v>22</v>
      </c>
      <c r="B23">
        <v>56</v>
      </c>
      <c r="C23" t="s">
        <v>587</v>
      </c>
      <c r="D23" t="s">
        <v>424</v>
      </c>
      <c r="E23" s="6">
        <f>VLOOKUP(B23,'[2]Slalom Manche 2'!$A$1:$Q$500,3,0)</f>
        <v>7.7187500000216449E-4</v>
      </c>
      <c r="F23" s="6"/>
      <c r="K23">
        <f>VLOOKUP(C23,'[1]Liste Inscrits'!$1:$1048576,5,0)</f>
        <v>11609476</v>
      </c>
    </row>
    <row r="24" spans="1:11" x14ac:dyDescent="0.2">
      <c r="A24" s="2">
        <v>23</v>
      </c>
      <c r="B24">
        <v>68</v>
      </c>
      <c r="C24" t="s">
        <v>588</v>
      </c>
      <c r="D24" t="s">
        <v>424</v>
      </c>
      <c r="E24" s="6">
        <f>VLOOKUP(B24,'[2]Slalom Manche 2'!$A$1:$Q$500,3,0)</f>
        <v>7.771990740762535E-4</v>
      </c>
      <c r="F24" s="6"/>
      <c r="K24">
        <f>VLOOKUP(C24,'[1]Liste Inscrits'!$1:$1048576,5,0)</f>
        <v>11609449</v>
      </c>
    </row>
    <row r="25" spans="1:11" x14ac:dyDescent="0.2">
      <c r="A25" s="2">
        <v>24</v>
      </c>
      <c r="B25">
        <v>121</v>
      </c>
      <c r="C25" t="s">
        <v>828</v>
      </c>
      <c r="D25" t="s">
        <v>405</v>
      </c>
      <c r="E25" s="6">
        <f>VLOOKUP(B25,'[2]Slalom Manche 2'!$A$1:$Q$500,3,0)</f>
        <v>7.7812500000218202E-4</v>
      </c>
      <c r="F25" s="6"/>
      <c r="K25">
        <f>VLOOKUP(C25,'[1]Liste Inscrits'!$1:$1048576,5,0)</f>
        <v>15893721</v>
      </c>
    </row>
    <row r="26" spans="1:11" x14ac:dyDescent="0.2">
      <c r="A26" s="2">
        <v>25</v>
      </c>
      <c r="B26">
        <v>70</v>
      </c>
      <c r="C26" t="s">
        <v>53</v>
      </c>
      <c r="D26" t="s">
        <v>167</v>
      </c>
      <c r="E26" s="6">
        <f>VLOOKUP(B26,'[2]Slalom Manche 2'!$A$1:$Q$500,3,0)</f>
        <v>7.8090277777996759E-4</v>
      </c>
      <c r="F26" s="6"/>
      <c r="K26">
        <f>VLOOKUP(C26,'[1]Liste Inscrits'!$1:$1048576,5,0)</f>
        <v>11625079</v>
      </c>
    </row>
    <row r="27" spans="1:11" x14ac:dyDescent="0.2">
      <c r="A27" s="2">
        <v>26</v>
      </c>
      <c r="B27">
        <v>59</v>
      </c>
      <c r="C27" t="s">
        <v>582</v>
      </c>
      <c r="D27" t="s">
        <v>166</v>
      </c>
      <c r="E27" s="6">
        <f>VLOOKUP(B27,'[2]Slalom Manche 2'!$A$1:$Q$500,3,0)</f>
        <v>7.8981481481702961E-4</v>
      </c>
      <c r="F27" s="6"/>
      <c r="K27">
        <f>VLOOKUP(C27,'[1]Liste Inscrits'!$1:$1048576,5,0)</f>
        <v>11629292</v>
      </c>
    </row>
    <row r="28" spans="1:11" x14ac:dyDescent="0.2">
      <c r="A28" s="2">
        <v>27</v>
      </c>
      <c r="B28">
        <v>35</v>
      </c>
      <c r="C28" t="s">
        <v>630</v>
      </c>
      <c r="D28" t="s">
        <v>423</v>
      </c>
      <c r="E28" s="6">
        <f>VLOOKUP(B28,'[2]Slalom Manche 2'!$A$1:$Q$500,3,0)</f>
        <v>7.9444444444667223E-4</v>
      </c>
      <c r="F28" s="6"/>
      <c r="K28">
        <f>VLOOKUP(C28,'[1]Liste Inscrits'!$1:$1048576,5,0)</f>
        <v>13764386</v>
      </c>
    </row>
    <row r="29" spans="1:11" x14ac:dyDescent="0.2">
      <c r="A29" s="2">
        <v>28</v>
      </c>
      <c r="B29">
        <v>61</v>
      </c>
      <c r="C29" t="s">
        <v>589</v>
      </c>
      <c r="D29" t="s">
        <v>417</v>
      </c>
      <c r="E29" s="6">
        <f>VLOOKUP(B29,'[2]Slalom Manche 2'!$A$1:$Q$500,3,0)</f>
        <v>7.9571759259482394E-4</v>
      </c>
      <c r="F29" s="6"/>
      <c r="K29">
        <f>VLOOKUP(C29,'[1]Liste Inscrits'!$1:$1048576,5,0)</f>
        <v>12775644</v>
      </c>
    </row>
    <row r="30" spans="1:11" x14ac:dyDescent="0.2">
      <c r="A30" s="2">
        <v>29</v>
      </c>
      <c r="B30">
        <v>65</v>
      </c>
      <c r="C30" t="s">
        <v>590</v>
      </c>
      <c r="D30" t="s">
        <v>486</v>
      </c>
      <c r="E30" s="6">
        <f>VLOOKUP(B30,'[2]Slalom Manche 2'!$A$1:$Q$500,3,0)</f>
        <v>8.0104166666891295E-4</v>
      </c>
      <c r="F30" s="6"/>
      <c r="K30">
        <f>VLOOKUP(C30,'[1]Liste Inscrits'!$1:$1048576,5,0)</f>
        <v>12255348</v>
      </c>
    </row>
    <row r="31" spans="1:11" x14ac:dyDescent="0.2">
      <c r="A31" s="2">
        <v>30</v>
      </c>
      <c r="B31">
        <v>75</v>
      </c>
      <c r="C31" t="s">
        <v>592</v>
      </c>
      <c r="D31" t="s">
        <v>405</v>
      </c>
      <c r="E31" s="6">
        <f>VLOOKUP(B31,'[2]Slalom Manche 2'!$A$1:$Q$500,3,0)</f>
        <v>8.0891203703930539E-4</v>
      </c>
      <c r="F31" s="6"/>
      <c r="K31">
        <f>VLOOKUP(C31,'[1]Liste Inscrits'!$1:$1048576,5,0)</f>
        <v>11609826</v>
      </c>
    </row>
    <row r="32" spans="1:11" x14ac:dyDescent="0.2">
      <c r="A32" s="2">
        <v>31</v>
      </c>
      <c r="B32">
        <v>108</v>
      </c>
      <c r="C32" t="s">
        <v>821</v>
      </c>
      <c r="D32" t="s">
        <v>423</v>
      </c>
      <c r="E32" s="6">
        <f>VLOOKUP(B32,'[2]Slalom Manche 2'!$A$1:$Q$500,3,0)</f>
        <v>8.1064814815042137E-4</v>
      </c>
      <c r="F32" s="6"/>
      <c r="K32">
        <f>VLOOKUP(C32,'[1]Liste Inscrits'!$1:$1048576,5,0)</f>
        <v>12538465</v>
      </c>
    </row>
    <row r="33" spans="1:11" x14ac:dyDescent="0.2">
      <c r="A33" s="2">
        <v>32</v>
      </c>
      <c r="B33">
        <v>54</v>
      </c>
      <c r="C33" t="s">
        <v>585</v>
      </c>
      <c r="D33" t="s">
        <v>166</v>
      </c>
      <c r="E33" s="6">
        <f>VLOOKUP(B33,'[2]Slalom Manche 2'!$A$1:$Q$500,3,0)</f>
        <v>8.1261574074301948E-4</v>
      </c>
      <c r="F33" s="6"/>
      <c r="K33">
        <f>VLOOKUP(C33,'[1]Liste Inscrits'!$1:$1048576,5,0)</f>
        <v>11629205</v>
      </c>
    </row>
    <row r="34" spans="1:11" x14ac:dyDescent="0.2">
      <c r="A34" s="2">
        <v>33</v>
      </c>
      <c r="B34">
        <v>115</v>
      </c>
      <c r="C34" t="s">
        <v>609</v>
      </c>
      <c r="D34" t="s">
        <v>162</v>
      </c>
      <c r="E34" s="6">
        <f>VLOOKUP(B34,'[2]Slalom Manche 2'!$A$1:$Q$500,3,0)</f>
        <v>8.1435185185413546E-4</v>
      </c>
      <c r="F34" s="6"/>
      <c r="K34">
        <f>VLOOKUP(C34,'[1]Liste Inscrits'!$1:$1048576,5,0)</f>
        <v>12642278</v>
      </c>
    </row>
    <row r="35" spans="1:11" x14ac:dyDescent="0.2">
      <c r="A35" s="2">
        <v>34</v>
      </c>
      <c r="B35">
        <v>66</v>
      </c>
      <c r="C35" t="s">
        <v>591</v>
      </c>
      <c r="D35" t="s">
        <v>409</v>
      </c>
      <c r="E35" s="6">
        <f>VLOOKUP(B35,'[2]Slalom Manche 2'!$A$1:$Q$500,3,0)</f>
        <v>8.1539351852080505E-4</v>
      </c>
      <c r="F35" s="6"/>
      <c r="K35">
        <f>VLOOKUP(C35,'[1]Liste Inscrits'!$1:$1048576,5,0)</f>
        <v>11610106</v>
      </c>
    </row>
    <row r="36" spans="1:11" x14ac:dyDescent="0.2">
      <c r="A36" s="2">
        <v>35</v>
      </c>
      <c r="B36">
        <v>74</v>
      </c>
      <c r="C36" t="s">
        <v>502</v>
      </c>
      <c r="D36" t="s">
        <v>169</v>
      </c>
      <c r="E36" s="6">
        <f>VLOOKUP(B36,'[2]Slalom Manche 2'!$A$1:$Q$500,3,0)</f>
        <v>8.1666666666895676E-4</v>
      </c>
      <c r="F36" s="6"/>
      <c r="K36">
        <f>VLOOKUP(C36,'[1]Liste Inscrits'!$1:$1048576,5,0)</f>
        <v>12275319</v>
      </c>
    </row>
    <row r="37" spans="1:11" x14ac:dyDescent="0.2">
      <c r="A37" s="2">
        <v>36</v>
      </c>
      <c r="B37">
        <v>73</v>
      </c>
      <c r="C37" t="s">
        <v>594</v>
      </c>
      <c r="D37" t="s">
        <v>423</v>
      </c>
      <c r="E37" s="6">
        <f>VLOOKUP(B37,'[2]Slalom Manche 2'!$A$1:$Q$500,3,0)</f>
        <v>8.2418981481712601E-4</v>
      </c>
      <c r="F37" s="6"/>
      <c r="K37">
        <f>VLOOKUP(C37,'[1]Liste Inscrits'!$1:$1048576,5,0)</f>
        <v>11632566</v>
      </c>
    </row>
    <row r="38" spans="1:11" x14ac:dyDescent="0.2">
      <c r="A38" s="2">
        <v>37</v>
      </c>
      <c r="B38">
        <v>89</v>
      </c>
      <c r="C38" t="s">
        <v>811</v>
      </c>
      <c r="D38" t="s">
        <v>933</v>
      </c>
      <c r="E38" s="6">
        <f>VLOOKUP(B38,'[2]Slalom Manche 2'!$A$1:$Q$500,3,0)</f>
        <v>8.2650462963194731E-4</v>
      </c>
      <c r="F38" s="6"/>
      <c r="K38">
        <f>VLOOKUP(C38,'[1]Liste Inscrits'!$1:$1048576,5,0)</f>
        <v>15145205</v>
      </c>
    </row>
    <row r="39" spans="1:11" x14ac:dyDescent="0.2">
      <c r="A39" s="2">
        <v>38</v>
      </c>
      <c r="B39">
        <v>55</v>
      </c>
      <c r="C39" t="s">
        <v>581</v>
      </c>
      <c r="D39" t="s">
        <v>162</v>
      </c>
      <c r="E39" s="6">
        <f>VLOOKUP(B39,'[2]Slalom Manche 2'!$A$1:$Q$500,3,0)</f>
        <v>8.2835648148380436E-4</v>
      </c>
      <c r="F39" s="6"/>
      <c r="K39">
        <f>VLOOKUP(C39,'[1]Liste Inscrits'!$1:$1048576,5,0)</f>
        <v>11674441</v>
      </c>
    </row>
    <row r="40" spans="1:11" x14ac:dyDescent="0.2">
      <c r="A40" s="2">
        <v>39</v>
      </c>
      <c r="B40">
        <v>52</v>
      </c>
      <c r="C40" t="s">
        <v>501</v>
      </c>
      <c r="D40" t="s">
        <v>165</v>
      </c>
      <c r="E40" s="6">
        <f>VLOOKUP(B40,'[2]Slalom Manche 2'!$A$1:$Q$500,3,0)</f>
        <v>8.3159722222455419E-4</v>
      </c>
      <c r="F40" s="6"/>
      <c r="K40">
        <f>VLOOKUP(C40,'[1]Liste Inscrits'!$1:$1048576,5,0)</f>
        <v>11602240</v>
      </c>
    </row>
    <row r="41" spans="1:11" x14ac:dyDescent="0.2">
      <c r="A41" s="2">
        <v>40</v>
      </c>
      <c r="B41">
        <v>48</v>
      </c>
      <c r="C41" t="s">
        <v>453</v>
      </c>
      <c r="D41" t="s">
        <v>422</v>
      </c>
      <c r="E41" s="6">
        <f>VLOOKUP(B41,'[2]Slalom Manche 2'!$A$1:$Q$500,3,0)</f>
        <v>8.3287037037270591E-4</v>
      </c>
      <c r="F41" s="6"/>
      <c r="K41">
        <f>VLOOKUP(C41,'[1]Liste Inscrits'!$1:$1048576,5,0)</f>
        <v>11675148</v>
      </c>
    </row>
    <row r="42" spans="1:11" x14ac:dyDescent="0.2">
      <c r="A42" s="2">
        <v>41</v>
      </c>
      <c r="B42">
        <v>83</v>
      </c>
      <c r="C42" t="s">
        <v>595</v>
      </c>
      <c r="D42" t="s">
        <v>486</v>
      </c>
      <c r="E42" s="6">
        <f>VLOOKUP(B42,'[2]Slalom Manche 2'!$A$1:$Q$500,3,0)</f>
        <v>8.3715277778012532E-4</v>
      </c>
      <c r="F42" s="6"/>
      <c r="K42">
        <f>VLOOKUP(C42,'[1]Liste Inscrits'!$1:$1048576,5,0)</f>
        <v>12245818</v>
      </c>
    </row>
    <row r="43" spans="1:11" x14ac:dyDescent="0.2">
      <c r="A43" s="2">
        <v>42</v>
      </c>
      <c r="B43">
        <v>81</v>
      </c>
      <c r="C43" t="s">
        <v>740</v>
      </c>
      <c r="D43" t="s">
        <v>421</v>
      </c>
      <c r="E43" s="6">
        <f>VLOOKUP(B43,'[2]Slalom Manche 2'!$A$1:$Q$500,3,0)</f>
        <v>8.388888888912413E-4</v>
      </c>
      <c r="F43" s="6"/>
      <c r="K43">
        <f>VLOOKUP(C43,'[1]Liste Inscrits'!$1:$1048576,5,0)</f>
        <v>11632425</v>
      </c>
    </row>
    <row r="44" spans="1:11" x14ac:dyDescent="0.2">
      <c r="A44" s="2">
        <v>43</v>
      </c>
      <c r="B44">
        <v>53</v>
      </c>
      <c r="C44" t="s">
        <v>586</v>
      </c>
      <c r="D44" t="s">
        <v>164</v>
      </c>
      <c r="E44" s="6">
        <f>VLOOKUP(B44,'[2]Slalom Manche 2'!$A$1:$Q$500,3,0)</f>
        <v>8.4421296296533031E-4</v>
      </c>
      <c r="F44" s="6"/>
      <c r="K44">
        <f>VLOOKUP(C44,'[1]Liste Inscrits'!$1:$1048576,5,0)</f>
        <v>13211704</v>
      </c>
    </row>
    <row r="45" spans="1:11" x14ac:dyDescent="0.2">
      <c r="A45" s="2">
        <v>44</v>
      </c>
      <c r="B45">
        <v>119</v>
      </c>
      <c r="C45" t="s">
        <v>827</v>
      </c>
      <c r="D45" t="s">
        <v>924</v>
      </c>
      <c r="E45" s="6">
        <f>VLOOKUP(B45,'[2]Slalom Manche 2'!$A$1:$Q$500,3,0)</f>
        <v>8.4444444444681244E-4</v>
      </c>
      <c r="F45" s="6"/>
      <c r="K45">
        <f>VLOOKUP(C45,'[1]Liste Inscrits'!$1:$1048576,5,0)</f>
        <v>14297346</v>
      </c>
    </row>
    <row r="46" spans="1:11" x14ac:dyDescent="0.2">
      <c r="A46" s="2">
        <v>45</v>
      </c>
      <c r="B46">
        <v>107</v>
      </c>
      <c r="C46" t="s">
        <v>599</v>
      </c>
      <c r="D46" t="s">
        <v>421</v>
      </c>
      <c r="E46" s="6">
        <f>VLOOKUP(B46,'[2]Slalom Manche 2'!$A$1:$Q$500,3,0)</f>
        <v>8.4837962963200866E-4</v>
      </c>
      <c r="F46" s="6"/>
      <c r="K46">
        <f>VLOOKUP(C46,'[1]Liste Inscrits'!$1:$1048576,5,0)</f>
        <v>12753402</v>
      </c>
    </row>
    <row r="47" spans="1:11" x14ac:dyDescent="0.2">
      <c r="A47" s="2">
        <v>46</v>
      </c>
      <c r="B47">
        <v>96</v>
      </c>
      <c r="C47" t="s">
        <v>815</v>
      </c>
      <c r="D47" t="s">
        <v>32</v>
      </c>
      <c r="E47" s="6">
        <f>VLOOKUP(B47,'[2]Slalom Manche 2'!$A$1:$Q$500,3,0)</f>
        <v>8.5405092592832086E-4</v>
      </c>
      <c r="F47" s="6"/>
      <c r="K47">
        <f>VLOOKUP(C47,'[1]Liste Inscrits'!$1:$1048576,5,0)</f>
        <v>15877880</v>
      </c>
    </row>
    <row r="48" spans="1:11" x14ac:dyDescent="0.2">
      <c r="A48" s="2">
        <v>47</v>
      </c>
      <c r="B48">
        <v>99</v>
      </c>
      <c r="C48" t="s">
        <v>817</v>
      </c>
      <c r="D48" t="s">
        <v>417</v>
      </c>
      <c r="E48" s="6">
        <f>VLOOKUP(B48,'[2]Slalom Manche 2'!$A$1:$Q$500,3,0)</f>
        <v>8.5451388889128512E-4</v>
      </c>
      <c r="F48" s="6"/>
      <c r="K48">
        <f>VLOOKUP(C48,'[1]Liste Inscrits'!$1:$1048576,5,0)</f>
        <v>15881449</v>
      </c>
    </row>
    <row r="49" spans="1:11" x14ac:dyDescent="0.2">
      <c r="A49" s="2">
        <v>48</v>
      </c>
      <c r="B49">
        <v>78</v>
      </c>
      <c r="C49" t="s">
        <v>438</v>
      </c>
      <c r="D49" t="s">
        <v>486</v>
      </c>
      <c r="E49" s="6">
        <f>VLOOKUP(B49,'[2]Slalom Manche 2'!$A$1:$Q$500,3,0)</f>
        <v>8.5949074074315093E-4</v>
      </c>
      <c r="F49" s="6"/>
      <c r="K49">
        <f>VLOOKUP(C49,'[1]Liste Inscrits'!$1:$1048576,5,0)</f>
        <v>12245803</v>
      </c>
    </row>
    <row r="50" spans="1:11" x14ac:dyDescent="0.2">
      <c r="A50" s="2">
        <v>49</v>
      </c>
      <c r="B50">
        <v>112</v>
      </c>
      <c r="C50" t="s">
        <v>824</v>
      </c>
      <c r="D50" t="s">
        <v>409</v>
      </c>
      <c r="E50" s="6">
        <f>VLOOKUP(B50,'[2]Slalom Manche 2'!$A$1:$Q$500,3,0)</f>
        <v>8.6712962963206124E-4</v>
      </c>
      <c r="F50" s="6"/>
      <c r="K50">
        <f>VLOOKUP(C50,'[1]Liste Inscrits'!$1:$1048576,5,0)</f>
        <v>15437533</v>
      </c>
    </row>
    <row r="51" spans="1:11" x14ac:dyDescent="0.2">
      <c r="A51" s="2">
        <v>50</v>
      </c>
      <c r="B51">
        <v>97</v>
      </c>
      <c r="C51" t="s">
        <v>816</v>
      </c>
      <c r="D51" t="s">
        <v>933</v>
      </c>
      <c r="E51" s="6">
        <f>VLOOKUP(B51,'[2]Slalom Manche 2'!$A$1:$Q$500,3,0)</f>
        <v>8.725694444468913E-4</v>
      </c>
      <c r="F51" s="6"/>
      <c r="K51">
        <f>VLOOKUP(C51,'[1]Liste Inscrits'!$1:$1048576,5,0)</f>
        <v>15768455</v>
      </c>
    </row>
    <row r="52" spans="1:11" x14ac:dyDescent="0.2">
      <c r="A52" s="2">
        <v>51</v>
      </c>
      <c r="B52">
        <v>63</v>
      </c>
      <c r="C52" t="s">
        <v>463</v>
      </c>
      <c r="D52" t="s">
        <v>165</v>
      </c>
      <c r="E52" s="6">
        <f>VLOOKUP(B52,'[2]Slalom Manche 2'!$A$1:$Q$500,3,0)</f>
        <v>8.8101851852098907E-4</v>
      </c>
      <c r="F52" s="6"/>
      <c r="K52">
        <f>VLOOKUP(C52,'[1]Liste Inscrits'!$1:$1048576,5,0)</f>
        <v>12308893</v>
      </c>
    </row>
    <row r="53" spans="1:11" x14ac:dyDescent="0.2">
      <c r="A53" s="2">
        <v>52</v>
      </c>
      <c r="B53">
        <v>43</v>
      </c>
      <c r="C53" t="s">
        <v>50</v>
      </c>
      <c r="D53" t="s">
        <v>167</v>
      </c>
      <c r="E53" s="6">
        <f>VLOOKUP(B53,'[2]Slalom Manche 2'!$A$1:$Q$500,3,0)</f>
        <v>8.8587962963211381E-4</v>
      </c>
      <c r="F53" s="6"/>
      <c r="K53">
        <f>VLOOKUP(C53,'[1]Liste Inscrits'!$1:$1048576,5,0)</f>
        <v>11616006</v>
      </c>
    </row>
    <row r="54" spans="1:11" x14ac:dyDescent="0.2">
      <c r="A54" s="2">
        <v>53</v>
      </c>
      <c r="B54">
        <v>67</v>
      </c>
      <c r="C54" t="s">
        <v>807</v>
      </c>
      <c r="D54" t="s">
        <v>409</v>
      </c>
      <c r="E54" s="6">
        <f>VLOOKUP(B54,'[2]Slalom Manche 2'!$A$1:$Q$500,3,0)</f>
        <v>9.0081018518771124E-4</v>
      </c>
      <c r="F54" s="6"/>
      <c r="K54">
        <f>VLOOKUP(C54,'[1]Liste Inscrits'!$1:$1048576,5,0)</f>
        <v>11609506</v>
      </c>
    </row>
    <row r="55" spans="1:11" x14ac:dyDescent="0.2">
      <c r="A55" s="2">
        <v>54</v>
      </c>
      <c r="B55">
        <v>82</v>
      </c>
      <c r="C55" t="s">
        <v>593</v>
      </c>
      <c r="D55" t="s">
        <v>309</v>
      </c>
      <c r="E55" s="6">
        <f>VLOOKUP(B55,'[2]Slalom Manche 2'!$A$1:$Q$500,3,0)</f>
        <v>9.1354166666922842E-4</v>
      </c>
      <c r="F55" s="6"/>
      <c r="K55">
        <f>VLOOKUP(C55,'[1]Liste Inscrits'!$1:$1048576,5,0)</f>
        <v>12223120</v>
      </c>
    </row>
    <row r="56" spans="1:11" x14ac:dyDescent="0.2">
      <c r="A56" s="2">
        <v>55</v>
      </c>
      <c r="B56">
        <v>64</v>
      </c>
      <c r="C56" t="s">
        <v>806</v>
      </c>
      <c r="D56" t="s">
        <v>486</v>
      </c>
      <c r="E56" s="6">
        <f>VLOOKUP(B56,'[2]Slalom Manche 2'!$A$1:$Q$500,3,0)</f>
        <v>9.1493055555812121E-4</v>
      </c>
      <c r="F56" s="6"/>
      <c r="K56">
        <f>VLOOKUP(C56,'[1]Liste Inscrits'!$1:$1048576,5,0)</f>
        <v>12245804</v>
      </c>
    </row>
    <row r="57" spans="1:11" x14ac:dyDescent="0.2">
      <c r="A57" s="2">
        <v>56</v>
      </c>
      <c r="B57">
        <v>76</v>
      </c>
      <c r="C57" t="s">
        <v>809</v>
      </c>
      <c r="D57" t="s">
        <v>486</v>
      </c>
      <c r="E57" s="6">
        <f>VLOOKUP(B57,'[2]Slalom Manche 2'!$A$1:$Q$500,3,0)</f>
        <v>9.2372685185444217E-4</v>
      </c>
      <c r="F57" s="6"/>
      <c r="K57">
        <f>VLOOKUP(C57,'[1]Liste Inscrits'!$1:$1048576,5,0)</f>
        <v>11675304</v>
      </c>
    </row>
    <row r="58" spans="1:11" x14ac:dyDescent="0.2">
      <c r="A58" s="2">
        <v>57</v>
      </c>
      <c r="B58">
        <v>84</v>
      </c>
      <c r="C58" t="s">
        <v>43</v>
      </c>
      <c r="D58" t="s">
        <v>405</v>
      </c>
      <c r="E58" s="6">
        <f>VLOOKUP(B58,'[2]Slalom Manche 2'!$A$1:$Q$500,3,0)</f>
        <v>9.2581018518778134E-4</v>
      </c>
      <c r="F58" s="6"/>
      <c r="K58">
        <f>VLOOKUP(C58,'[1]Liste Inscrits'!$1:$1048576,5,0)</f>
        <v>11609877</v>
      </c>
    </row>
    <row r="59" spans="1:11" x14ac:dyDescent="0.2">
      <c r="A59" s="2">
        <v>58</v>
      </c>
      <c r="B59">
        <v>62</v>
      </c>
      <c r="C59" t="s">
        <v>448</v>
      </c>
      <c r="D59" t="s">
        <v>406</v>
      </c>
      <c r="E59" s="6">
        <f>VLOOKUP(B59,'[2]Slalom Manche 2'!$A$1:$Q$500,3,0)</f>
        <v>9.2743055555815626E-4</v>
      </c>
      <c r="F59" s="6"/>
      <c r="K59">
        <f>VLOOKUP(C59,'[1]Liste Inscrits'!$1:$1048576,5,0)</f>
        <v>11675388</v>
      </c>
    </row>
    <row r="60" spans="1:11" x14ac:dyDescent="0.2">
      <c r="A60" s="2">
        <v>59</v>
      </c>
      <c r="B60">
        <v>87</v>
      </c>
      <c r="C60" t="s">
        <v>596</v>
      </c>
      <c r="D60" t="s">
        <v>165</v>
      </c>
      <c r="E60" s="6">
        <f>VLOOKUP(B60,'[2]Slalom Manche 2'!$A$1:$Q$500,3,0)</f>
        <v>9.2881944444704904E-4</v>
      </c>
      <c r="F60" s="6"/>
      <c r="K60">
        <f>VLOOKUP(C60,'[1]Liste Inscrits'!$1:$1048576,5,0)</f>
        <v>11605981</v>
      </c>
    </row>
    <row r="61" spans="1:11" x14ac:dyDescent="0.2">
      <c r="A61" s="2">
        <v>60</v>
      </c>
      <c r="B61">
        <v>116</v>
      </c>
      <c r="C61" t="s">
        <v>826</v>
      </c>
      <c r="D61" t="s">
        <v>426</v>
      </c>
      <c r="E61" s="6">
        <f>VLOOKUP(B61,'[2]Slalom Manche 2'!$A$1:$Q$500,3,0)</f>
        <v>9.4444444444709286E-4</v>
      </c>
      <c r="F61" s="6"/>
      <c r="K61">
        <f>VLOOKUP(C61,'[1]Liste Inscrits'!$1:$1048576,5,0)</f>
        <v>15449206</v>
      </c>
    </row>
    <row r="62" spans="1:11" x14ac:dyDescent="0.2">
      <c r="A62" s="2">
        <v>61</v>
      </c>
      <c r="B62">
        <v>123</v>
      </c>
      <c r="C62" t="s">
        <v>829</v>
      </c>
      <c r="D62" t="s">
        <v>409</v>
      </c>
      <c r="E62" s="6">
        <f>VLOOKUP(B62,'[2]Slalom Manche 2'!$A$1:$Q$500,3,0)</f>
        <v>9.5243055555822636E-4</v>
      </c>
      <c r="F62" s="6"/>
      <c r="K62">
        <f>VLOOKUP(C62,'[1]Liste Inscrits'!$1:$1048576,5,0)</f>
        <v>15825207</v>
      </c>
    </row>
    <row r="63" spans="1:11" x14ac:dyDescent="0.2">
      <c r="A63" s="2">
        <v>62</v>
      </c>
      <c r="B63">
        <v>109</v>
      </c>
      <c r="C63" t="s">
        <v>442</v>
      </c>
      <c r="D63" t="s">
        <v>486</v>
      </c>
      <c r="E63" s="6">
        <f>VLOOKUP(B63,'[2]Slalom Manche 2'!$A$1:$Q$500,3,0)</f>
        <v>9.6111111111380626E-4</v>
      </c>
      <c r="F63" s="6"/>
      <c r="K63">
        <f>VLOOKUP(C63,'[1]Liste Inscrits'!$1:$1048576,5,0)</f>
        <v>12245812</v>
      </c>
    </row>
    <row r="64" spans="1:11" x14ac:dyDescent="0.2">
      <c r="A64" s="2">
        <v>63</v>
      </c>
      <c r="B64">
        <v>90</v>
      </c>
      <c r="C64" t="s">
        <v>605</v>
      </c>
      <c r="D64" t="s">
        <v>211</v>
      </c>
      <c r="E64" s="6">
        <f>VLOOKUP(B64,'[2]Slalom Manche 2'!$A$1:$Q$500,3,0)</f>
        <v>9.6122685185454733E-4</v>
      </c>
      <c r="F64" s="6"/>
      <c r="K64">
        <f>VLOOKUP(C64,'[1]Liste Inscrits'!$1:$1048576,5,0)</f>
        <v>13721933</v>
      </c>
    </row>
    <row r="65" spans="1:11" x14ac:dyDescent="0.2">
      <c r="A65" s="2">
        <v>64</v>
      </c>
      <c r="B65">
        <v>110</v>
      </c>
      <c r="C65" t="s">
        <v>822</v>
      </c>
      <c r="D65" t="s">
        <v>169</v>
      </c>
      <c r="E65" s="6">
        <f>VLOOKUP(B65,'[2]Slalom Manche 2'!$A$1:$Q$500,3,0)</f>
        <v>9.9016203703981365E-4</v>
      </c>
      <c r="F65" s="6"/>
      <c r="K65">
        <f>VLOOKUP(C65,'[1]Liste Inscrits'!$1:$1048576,5,0)</f>
        <v>13747361</v>
      </c>
    </row>
    <row r="66" spans="1:11" x14ac:dyDescent="0.2">
      <c r="A66" s="2">
        <v>65</v>
      </c>
      <c r="B66">
        <v>93</v>
      </c>
      <c r="C66" t="s">
        <v>813</v>
      </c>
      <c r="D66" t="s">
        <v>169</v>
      </c>
      <c r="E66" s="6">
        <f>VLOOKUP(B66,'[2]Slalom Manche 2'!$A$1:$Q$500,3,0)</f>
        <v>9.9340277778056348E-4</v>
      </c>
      <c r="F66" s="6"/>
      <c r="K66">
        <f>VLOOKUP(C66,'[1]Liste Inscrits'!$1:$1048576,5,0)</f>
        <v>13602558</v>
      </c>
    </row>
    <row r="67" spans="1:11" x14ac:dyDescent="0.2">
      <c r="A67" s="2">
        <v>66</v>
      </c>
      <c r="B67">
        <v>120</v>
      </c>
      <c r="C67" t="s">
        <v>600</v>
      </c>
      <c r="D67" t="s">
        <v>421</v>
      </c>
      <c r="E67" s="6">
        <f>VLOOKUP(B67,'[2]Slalom Manche 2'!$A$1:$Q$500,3,0)</f>
        <v>1.0129629629658035E-3</v>
      </c>
      <c r="F67" s="6"/>
      <c r="K67">
        <f>VLOOKUP(C67,'[1]Liste Inscrits'!$1:$1048576,5,0)</f>
        <v>11632436</v>
      </c>
    </row>
    <row r="68" spans="1:11" x14ac:dyDescent="0.2">
      <c r="A68" s="2">
        <v>67</v>
      </c>
      <c r="B68">
        <v>71</v>
      </c>
      <c r="C68" t="s">
        <v>808</v>
      </c>
      <c r="D68" t="s">
        <v>420</v>
      </c>
      <c r="E68" s="6">
        <f>VLOOKUP(B68,'[2]Slalom Manche 2'!$A$1:$Q$500,3,0)</f>
        <v>1.0365740740769808E-3</v>
      </c>
      <c r="F68" s="6"/>
      <c r="K68">
        <f>VLOOKUP(C68,'[1]Liste Inscrits'!$1:$1048576,5,0)</f>
        <v>11628002</v>
      </c>
    </row>
    <row r="69" spans="1:11" x14ac:dyDescent="0.2">
      <c r="A69" s="2">
        <v>68</v>
      </c>
      <c r="B69">
        <v>80</v>
      </c>
      <c r="C69" t="s">
        <v>601</v>
      </c>
      <c r="D69" t="s">
        <v>165</v>
      </c>
      <c r="E69" s="6">
        <f>VLOOKUP(B69,'[2]Slalom Manche 2'!$A$1:$Q$500,3,0)</f>
        <v>1.0965277777808527E-3</v>
      </c>
      <c r="F69" s="6"/>
      <c r="K69">
        <f>VLOOKUP(C69,'[1]Liste Inscrits'!$1:$1048576,5,0)</f>
        <v>11602339</v>
      </c>
    </row>
    <row r="70" spans="1:11" x14ac:dyDescent="0.2">
      <c r="A70" s="2">
        <v>69</v>
      </c>
      <c r="B70">
        <v>122</v>
      </c>
      <c r="C70" t="s">
        <v>603</v>
      </c>
      <c r="D70" t="s">
        <v>427</v>
      </c>
      <c r="E70" s="6">
        <f>VLOOKUP(B70,'[2]Slalom Manche 2'!$A$1:$Q$500,3,0)</f>
        <v>1.111226851854968E-3</v>
      </c>
      <c r="F70" s="6"/>
      <c r="K70">
        <f>VLOOKUP(C70,'[1]Liste Inscrits'!$1:$1048576,5,0)</f>
        <v>12263600</v>
      </c>
    </row>
    <row r="71" spans="1:11" x14ac:dyDescent="0.2">
      <c r="A71" s="2">
        <v>70</v>
      </c>
      <c r="B71">
        <v>92</v>
      </c>
      <c r="C71" t="s">
        <v>602</v>
      </c>
      <c r="D71" t="s">
        <v>427</v>
      </c>
      <c r="E71" s="6">
        <f>VLOOKUP(B71,'[2]Slalom Manche 2'!$A$1:$Q$500,3,0)</f>
        <v>1.118402777780914E-3</v>
      </c>
      <c r="F71" s="6"/>
      <c r="K71">
        <f>VLOOKUP(C71,'[1]Liste Inscrits'!$1:$1048576,5,0)</f>
        <v>13697853</v>
      </c>
    </row>
    <row r="72" spans="1:11" x14ac:dyDescent="0.2">
      <c r="A72" s="2">
        <v>71</v>
      </c>
      <c r="B72">
        <v>117</v>
      </c>
      <c r="C72" t="s">
        <v>604</v>
      </c>
      <c r="D72" t="s">
        <v>425</v>
      </c>
      <c r="E72" s="6">
        <f>VLOOKUP(B72,'[2]Slalom Manche 2'!$A$1:$Q$500,3,0)</f>
        <v>1.125462962966119E-3</v>
      </c>
      <c r="F72" s="6"/>
      <c r="K72">
        <f>VLOOKUP(C72,'[1]Liste Inscrits'!$1:$1048576,5,0)</f>
        <v>13657257</v>
      </c>
    </row>
    <row r="73" spans="1:11" x14ac:dyDescent="0.2">
      <c r="A73" s="2">
        <v>72</v>
      </c>
      <c r="B73">
        <v>69</v>
      </c>
      <c r="C73" t="s">
        <v>616</v>
      </c>
      <c r="D73" t="s">
        <v>166</v>
      </c>
      <c r="E73" s="6">
        <f>VLOOKUP(B73,'[2]Slalom Manche 2'!$A$1:$Q$500,3,0)</f>
        <v>1.1652777777810455E-3</v>
      </c>
      <c r="F73" s="6"/>
      <c r="K73">
        <f>VLOOKUP(C73,'[1]Liste Inscrits'!$1:$1048576,5,0)</f>
        <v>11629437</v>
      </c>
    </row>
    <row r="74" spans="1:11" x14ac:dyDescent="0.2">
      <c r="A74" s="2">
        <v>73</v>
      </c>
      <c r="B74">
        <v>125</v>
      </c>
      <c r="C74" t="s">
        <v>830</v>
      </c>
      <c r="D74" t="s">
        <v>377</v>
      </c>
      <c r="E74" s="6">
        <f>VLOOKUP(B74,'[2]Slalom Manche 2'!$A$1:$Q$500,3,0)</f>
        <v>1.1902777777811156E-3</v>
      </c>
      <c r="F74" s="6"/>
      <c r="K74">
        <f>VLOOKUP(C74,'[1]Liste Inscrits'!$1:$1048576,5,0)</f>
        <v>11881213</v>
      </c>
    </row>
    <row r="75" spans="1:11" x14ac:dyDescent="0.2">
      <c r="A75" s="2">
        <v>74</v>
      </c>
      <c r="B75">
        <v>114</v>
      </c>
      <c r="C75" t="s">
        <v>825</v>
      </c>
      <c r="D75" t="s">
        <v>421</v>
      </c>
      <c r="E75" s="6">
        <f>VLOOKUP(B75,'[2]Slalom Manche 2'!$A$1:$Q$500,3,0)</f>
        <v>1.1903935185218566E-3</v>
      </c>
      <c r="F75" s="6"/>
      <c r="K75">
        <f>VLOOKUP(C75,'[1]Liste Inscrits'!$1:$1048576,5,0)</f>
        <v>11632444</v>
      </c>
    </row>
    <row r="76" spans="1:11" x14ac:dyDescent="0.2">
      <c r="A76" s="2">
        <v>75</v>
      </c>
      <c r="B76">
        <v>113</v>
      </c>
      <c r="C76" t="s">
        <v>435</v>
      </c>
      <c r="D76" t="s">
        <v>164</v>
      </c>
      <c r="E76" s="6">
        <f>VLOOKUP(B76,'[2]Slalom Manche 2'!$A$1:$Q$500,3,0)</f>
        <v>1.1905092592625977E-3</v>
      </c>
      <c r="F76" s="6"/>
      <c r="K76">
        <f>VLOOKUP(C76,'[1]Liste Inscrits'!$1:$1048576,5,0)</f>
        <v>13218786</v>
      </c>
    </row>
    <row r="77" spans="1:11" x14ac:dyDescent="0.2">
      <c r="A77" s="2">
        <v>76</v>
      </c>
      <c r="B77">
        <v>111</v>
      </c>
      <c r="C77" t="s">
        <v>823</v>
      </c>
      <c r="D77" t="s">
        <v>409</v>
      </c>
      <c r="E77" s="6">
        <f>VLOOKUP(B77,'[2]Slalom Manche 2'!$A$1:$Q$500,3,0)</f>
        <v>1.1906250000033388E-3</v>
      </c>
      <c r="F77" s="6"/>
      <c r="K77">
        <f>VLOOKUP(C77,'[1]Liste Inscrits'!$1:$1048576,5,0)</f>
        <v>15511449</v>
      </c>
    </row>
    <row r="78" spans="1:11" x14ac:dyDescent="0.2">
      <c r="A78" s="2">
        <v>77</v>
      </c>
      <c r="B78">
        <v>106</v>
      </c>
      <c r="C78" t="s">
        <v>743</v>
      </c>
      <c r="D78" t="s">
        <v>32</v>
      </c>
      <c r="E78" s="6">
        <f>VLOOKUP(B78,'[2]Slalom Manche 2'!$A$1:$Q$500,3,0)</f>
        <v>1.1907407407440798E-3</v>
      </c>
      <c r="F78" s="6"/>
      <c r="K78">
        <f>VLOOKUP(C78,'[1]Liste Inscrits'!$1:$1048576,5,0)</f>
        <v>15877740</v>
      </c>
    </row>
    <row r="79" spans="1:11" x14ac:dyDescent="0.2">
      <c r="A79" s="2">
        <v>78</v>
      </c>
      <c r="B79">
        <v>98</v>
      </c>
      <c r="C79" t="s">
        <v>607</v>
      </c>
      <c r="D79" t="s">
        <v>409</v>
      </c>
      <c r="E79" s="6">
        <f>VLOOKUP(B79,'[2]Slalom Manche 2'!$A$1:$Q$500,3,0)</f>
        <v>1.1908564814848209E-3</v>
      </c>
      <c r="F79" s="6"/>
      <c r="K79">
        <f>VLOOKUP(C79,'[1]Liste Inscrits'!$1:$1048576,5,0)</f>
        <v>13552937</v>
      </c>
    </row>
    <row r="80" spans="1:11" x14ac:dyDescent="0.2">
      <c r="A80" s="2">
        <v>79</v>
      </c>
      <c r="B80">
        <v>88</v>
      </c>
      <c r="C80" t="s">
        <v>667</v>
      </c>
      <c r="D80" t="s">
        <v>210</v>
      </c>
      <c r="E80" s="6">
        <f>VLOOKUP(B80,'[2]Slalom Manche 2'!$A$1:$Q$500,3,0)</f>
        <v>1.1909722222255619E-3</v>
      </c>
      <c r="F80" s="6"/>
      <c r="K80">
        <f>VLOOKUP(C80,'[1]Liste Inscrits'!$1:$1048576,5,0)</f>
        <v>11605785</v>
      </c>
    </row>
    <row r="81" spans="1:11" x14ac:dyDescent="0.2">
      <c r="A81" s="2">
        <v>80</v>
      </c>
      <c r="B81">
        <v>86</v>
      </c>
      <c r="C81" t="s">
        <v>623</v>
      </c>
      <c r="D81" t="s">
        <v>407</v>
      </c>
      <c r="E81" s="6">
        <f>VLOOKUP(B81,'[2]Slalom Manche 2'!$A$1:$Q$500,3,0)</f>
        <v>1.191087962966303E-3</v>
      </c>
      <c r="F81" s="6"/>
      <c r="K81">
        <f>VLOOKUP(C81,'[1]Liste Inscrits'!$1:$1048576,5,0)</f>
        <v>12280665</v>
      </c>
    </row>
    <row r="82" spans="1:11" x14ac:dyDescent="0.2">
      <c r="A82" s="2">
        <v>81</v>
      </c>
      <c r="B82">
        <v>85</v>
      </c>
      <c r="C82" t="s">
        <v>608</v>
      </c>
      <c r="D82" t="s">
        <v>407</v>
      </c>
      <c r="E82" s="6">
        <f>VLOOKUP(B82,'[2]Slalom Manche 2'!$A$1:$Q$500,3,0)</f>
        <v>1.1912037037070441E-3</v>
      </c>
      <c r="F82" s="6"/>
      <c r="K82">
        <f>VLOOKUP(C82,'[1]Liste Inscrits'!$1:$1048576,5,0)</f>
        <v>13089083</v>
      </c>
    </row>
    <row r="83" spans="1:11" x14ac:dyDescent="0.2">
      <c r="A83" s="2">
        <v>82</v>
      </c>
      <c r="B83">
        <v>79</v>
      </c>
      <c r="C83" t="s">
        <v>810</v>
      </c>
      <c r="D83" t="s">
        <v>407</v>
      </c>
      <c r="E83" s="6">
        <f>VLOOKUP(B83,'[2]Slalom Manche 2'!$A$1:$Q$500,3,0)</f>
        <v>1.1913194444477851E-3</v>
      </c>
      <c r="F83" s="6"/>
      <c r="K83">
        <f>VLOOKUP(C83,'[1]Liste Inscrits'!$1:$1048576,5,0)</f>
        <v>11609714</v>
      </c>
    </row>
    <row r="84" spans="1:11" x14ac:dyDescent="0.2">
      <c r="A84" s="2">
        <v>83</v>
      </c>
      <c r="B84">
        <v>102</v>
      </c>
      <c r="C84" t="s">
        <v>103</v>
      </c>
      <c r="D84" t="s">
        <v>405</v>
      </c>
      <c r="E84" s="6">
        <f>VLOOKUP(B84,'[2]Slalom Manche 2'!$A$1:$Q$500,3,0)</f>
        <v>1.2001157407441061E-3</v>
      </c>
      <c r="F84" s="6"/>
      <c r="K84">
        <f>VLOOKUP(C84,'[1]Liste Inscrits'!$1:$1048576,5,0)</f>
        <v>11609776</v>
      </c>
    </row>
    <row r="85" spans="1:11" x14ac:dyDescent="0.2">
      <c r="A85" s="2">
        <v>84</v>
      </c>
      <c r="B85">
        <v>91</v>
      </c>
      <c r="C85" t="s">
        <v>812</v>
      </c>
      <c r="D85" t="s">
        <v>409</v>
      </c>
      <c r="E85" s="6">
        <f>VLOOKUP(B85,'[2]Slalom Manche 2'!$A$1:$Q$500,3,0)</f>
        <v>1.5528935185228731E-3</v>
      </c>
      <c r="F85" s="6"/>
      <c r="K85">
        <f>VLOOKUP(C85,'[1]Liste Inscrits'!$1:$1048576,5,0)</f>
        <v>15467293</v>
      </c>
    </row>
    <row r="86" spans="1:11" x14ac:dyDescent="0.2">
      <c r="A86" s="2">
        <v>85</v>
      </c>
      <c r="B86">
        <v>101</v>
      </c>
      <c r="C86" t="s">
        <v>819</v>
      </c>
      <c r="D86" t="s">
        <v>422</v>
      </c>
      <c r="E86" s="6">
        <f>VLOOKUP(B86,'[2]Slalom Manche 2'!$A$1:$Q$500,3,0)</f>
        <v>1.6685185185231974E-3</v>
      </c>
      <c r="F86" s="6"/>
      <c r="K86">
        <f>VLOOKUP(C86,'[1]Liste Inscrits'!$1:$1048576,5,0)</f>
        <v>11675145</v>
      </c>
    </row>
    <row r="87" spans="1:11" x14ac:dyDescent="0.2">
      <c r="A87" s="2">
        <v>86</v>
      </c>
      <c r="B87">
        <v>124</v>
      </c>
      <c r="C87" t="s">
        <v>597</v>
      </c>
      <c r="D87" t="s">
        <v>309</v>
      </c>
      <c r="E87" s="6">
        <f>VLOOKUP(B87,'[2]Slalom Manche 2'!$A$1:$Q$500,3,0)</f>
        <v>1.7747685185234953E-3</v>
      </c>
      <c r="F87" s="6"/>
      <c r="K87">
        <f>VLOOKUP(C87,'[1]Liste Inscrits'!$1:$1048576,5,0)</f>
        <v>11674364</v>
      </c>
    </row>
    <row r="88" spans="1:11" x14ac:dyDescent="0.2">
      <c r="B88">
        <v>77</v>
      </c>
      <c r="C88" t="s">
        <v>485</v>
      </c>
      <c r="D88" t="s">
        <v>211</v>
      </c>
      <c r="E88" s="6" t="str">
        <f>VLOOKUP(B88,'[2]Slalom Manche 2'!$A$1:$Q$500,3,0)</f>
        <v>Abd</v>
      </c>
      <c r="F88" s="6"/>
      <c r="K88">
        <f>VLOOKUP(C88,'[1]Liste Inscrits'!$1:$1048576,5,0)</f>
        <v>12754550</v>
      </c>
    </row>
    <row r="89" spans="1:11" x14ac:dyDescent="0.2">
      <c r="B89">
        <v>94</v>
      </c>
      <c r="C89" t="s">
        <v>814</v>
      </c>
      <c r="D89" t="s">
        <v>405</v>
      </c>
      <c r="E89" s="6" t="str">
        <f>VLOOKUP(B89,'[2]Slalom Manche 2'!$A$1:$Q$500,3,0)</f>
        <v>Abd</v>
      </c>
      <c r="F89" s="6"/>
      <c r="K89">
        <f>VLOOKUP(C89,'[1]Liste Inscrits'!$1:$1048576,5,0)</f>
        <v>14437746</v>
      </c>
    </row>
    <row r="90" spans="1:11" x14ac:dyDescent="0.2">
      <c r="B90">
        <v>100</v>
      </c>
      <c r="C90" t="s">
        <v>818</v>
      </c>
      <c r="D90" t="s">
        <v>32</v>
      </c>
      <c r="E90" s="6" t="str">
        <f>VLOOKUP(B90,'[2]Slalom Manche 2'!$A$1:$Q$500,3,0)</f>
        <v>Abd</v>
      </c>
      <c r="F90" s="6"/>
      <c r="K90">
        <f>VLOOKUP(C90,'[1]Liste Inscrits'!$1:$1048576,5,0)</f>
        <v>15437960</v>
      </c>
    </row>
    <row r="91" spans="1:11" x14ac:dyDescent="0.2">
      <c r="B91">
        <v>103</v>
      </c>
      <c r="C91" t="s">
        <v>606</v>
      </c>
      <c r="D91" t="s">
        <v>32</v>
      </c>
      <c r="E91" s="6" t="str">
        <f>VLOOKUP(B91,'[2]Slalom Manche 2'!$A$1:$Q$500,3,0)</f>
        <v>Abs</v>
      </c>
      <c r="F91" s="6"/>
      <c r="K91">
        <f>VLOOKUP(C91,'[1]Liste Inscrits'!$1:$1048576,5,0)</f>
        <v>13820820</v>
      </c>
    </row>
    <row r="92" spans="1:11" x14ac:dyDescent="0.2">
      <c r="B92">
        <v>104</v>
      </c>
      <c r="C92" t="s">
        <v>598</v>
      </c>
      <c r="D92" t="s">
        <v>486</v>
      </c>
      <c r="E92" s="6" t="str">
        <f>VLOOKUP(B92,'[2]Slalom Manche 2'!$A$1:$Q$500,3,0)</f>
        <v>Abs</v>
      </c>
      <c r="F92" s="6"/>
      <c r="K92">
        <f>VLOOKUP(C92,'[1]Liste Inscrits'!$1:$1048576,5,0)</f>
        <v>13781239</v>
      </c>
    </row>
  </sheetData>
  <sortState xmlns:xlrd2="http://schemas.microsoft.com/office/spreadsheetml/2017/richdata2" ref="A2:K93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6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euil63111">
    <tabColor theme="3" tint="0.79998168889431442"/>
    <pageSetUpPr fitToPage="1"/>
  </sheetPr>
  <dimension ref="A1:K63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2.83203125" style="6" customWidth="1"/>
    <col min="6" max="6" width="13.5" style="6" bestFit="1" customWidth="1"/>
    <col min="7" max="7" width="15.5" style="6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12" t="s">
        <v>6</v>
      </c>
      <c r="G1" s="12" t="s">
        <v>9</v>
      </c>
      <c r="K1" s="11" t="s">
        <v>431</v>
      </c>
    </row>
    <row r="2" spans="1:11" x14ac:dyDescent="0.2">
      <c r="A2" s="2">
        <v>1</v>
      </c>
      <c r="B2">
        <v>181</v>
      </c>
      <c r="C2" t="s">
        <v>468</v>
      </c>
      <c r="D2" t="s">
        <v>162</v>
      </c>
      <c r="E2" s="6">
        <v>4.659722222235289E-4</v>
      </c>
      <c r="F2" s="6">
        <v>1.1357638888920738E-3</v>
      </c>
      <c r="G2" s="6">
        <v>1.6017361111156027E-3</v>
      </c>
    </row>
    <row r="3" spans="1:11" x14ac:dyDescent="0.2">
      <c r="A3" s="2">
        <v>2</v>
      </c>
      <c r="B3">
        <v>177</v>
      </c>
      <c r="C3" t="s">
        <v>481</v>
      </c>
      <c r="D3" t="s">
        <v>211</v>
      </c>
      <c r="E3" s="6">
        <v>4.7118055555687684E-4</v>
      </c>
      <c r="F3" s="6">
        <v>1.1682870370403131E-3</v>
      </c>
      <c r="G3" s="6">
        <v>1.63946759259719E-3</v>
      </c>
    </row>
    <row r="4" spans="1:11" x14ac:dyDescent="0.2">
      <c r="A4" s="2">
        <v>3</v>
      </c>
      <c r="B4">
        <v>191</v>
      </c>
      <c r="C4" t="s">
        <v>627</v>
      </c>
      <c r="D4" t="s">
        <v>406</v>
      </c>
      <c r="E4" s="6">
        <v>5.0729166666808921E-4</v>
      </c>
      <c r="F4" s="6">
        <v>1.3209490740777783E-3</v>
      </c>
      <c r="G4" s="6">
        <v>1.8282407407458675E-3</v>
      </c>
    </row>
    <row r="5" spans="1:11" x14ac:dyDescent="0.2">
      <c r="A5" s="2">
        <v>4</v>
      </c>
      <c r="B5">
        <v>182</v>
      </c>
      <c r="C5" t="s">
        <v>831</v>
      </c>
      <c r="D5" t="s">
        <v>423</v>
      </c>
      <c r="E5" s="6">
        <v>5.4247685185337307E-4</v>
      </c>
      <c r="F5" s="6">
        <v>1.2870370370406461E-3</v>
      </c>
      <c r="G5" s="6">
        <v>1.8295138888940192E-3</v>
      </c>
    </row>
    <row r="6" spans="1:11" x14ac:dyDescent="0.2">
      <c r="A6" s="2">
        <v>5</v>
      </c>
      <c r="B6">
        <v>186</v>
      </c>
      <c r="C6" t="s">
        <v>832</v>
      </c>
      <c r="D6" t="s">
        <v>165</v>
      </c>
      <c r="E6" s="6">
        <v>5.420138888904088E-4</v>
      </c>
      <c r="F6" s="6">
        <v>1.3144675925962786E-3</v>
      </c>
      <c r="G6" s="6">
        <v>1.8564814814866874E-3</v>
      </c>
    </row>
    <row r="7" spans="1:11" x14ac:dyDescent="0.2">
      <c r="A7" s="2">
        <v>6</v>
      </c>
      <c r="B7">
        <v>179</v>
      </c>
      <c r="C7" t="s">
        <v>614</v>
      </c>
      <c r="D7" t="s">
        <v>423</v>
      </c>
      <c r="E7" s="6">
        <v>5.1886574074219574E-4</v>
      </c>
      <c r="F7" s="6">
        <v>1.3516203703741606E-3</v>
      </c>
      <c r="G7" s="6">
        <v>1.8704861111163563E-3</v>
      </c>
    </row>
    <row r="8" spans="1:11" x14ac:dyDescent="0.2">
      <c r="A8" s="2">
        <v>7</v>
      </c>
      <c r="B8">
        <v>224</v>
      </c>
      <c r="C8" t="s">
        <v>847</v>
      </c>
      <c r="D8" t="s">
        <v>166</v>
      </c>
      <c r="E8" s="6">
        <v>5.4560185185338183E-4</v>
      </c>
      <c r="F8" s="6">
        <v>1.3879629629668551E-3</v>
      </c>
      <c r="G8" s="6">
        <v>1.9335648148202369E-3</v>
      </c>
    </row>
    <row r="9" spans="1:11" x14ac:dyDescent="0.2">
      <c r="A9" s="2">
        <v>8</v>
      </c>
      <c r="B9">
        <v>230</v>
      </c>
      <c r="C9" t="s">
        <v>852</v>
      </c>
      <c r="D9" t="s">
        <v>420</v>
      </c>
      <c r="E9" s="6">
        <v>5.3414351852001636E-4</v>
      </c>
      <c r="F9" s="6">
        <v>1.4046296296335685E-3</v>
      </c>
      <c r="G9" s="6">
        <v>1.9387731481535849E-3</v>
      </c>
    </row>
    <row r="10" spans="1:11" x14ac:dyDescent="0.2">
      <c r="A10" s="2">
        <v>9</v>
      </c>
      <c r="B10">
        <v>180</v>
      </c>
      <c r="C10" t="s">
        <v>518</v>
      </c>
      <c r="D10" t="s">
        <v>417</v>
      </c>
      <c r="E10" s="6">
        <v>5.1828703703849042E-4</v>
      </c>
      <c r="F10" s="6">
        <v>1.4393518518558881E-3</v>
      </c>
      <c r="G10" s="6">
        <v>1.9576388888943785E-3</v>
      </c>
    </row>
    <row r="11" spans="1:11" x14ac:dyDescent="0.2">
      <c r="A11" s="2">
        <v>10</v>
      </c>
      <c r="B11">
        <v>183</v>
      </c>
      <c r="C11" t="s">
        <v>610</v>
      </c>
      <c r="D11" t="s">
        <v>424</v>
      </c>
      <c r="E11" s="6">
        <v>5.2199074074220451E-4</v>
      </c>
      <c r="F11" s="6">
        <v>1.4399305555595934E-3</v>
      </c>
      <c r="G11" s="6">
        <v>1.9619212963017979E-3</v>
      </c>
    </row>
    <row r="12" spans="1:11" x14ac:dyDescent="0.2">
      <c r="A12" s="2">
        <v>11</v>
      </c>
      <c r="B12">
        <v>209</v>
      </c>
      <c r="C12" t="s">
        <v>836</v>
      </c>
      <c r="D12" t="s">
        <v>406</v>
      </c>
      <c r="E12" s="6">
        <v>5.3321759259408784E-4</v>
      </c>
      <c r="F12" s="6">
        <v>1.4513888888929589E-3</v>
      </c>
      <c r="G12" s="6">
        <v>1.9846064814870467E-3</v>
      </c>
    </row>
    <row r="13" spans="1:11" x14ac:dyDescent="0.2">
      <c r="A13" s="2">
        <v>12</v>
      </c>
      <c r="B13">
        <v>220</v>
      </c>
      <c r="C13" t="s">
        <v>753</v>
      </c>
      <c r="D13" t="s">
        <v>211</v>
      </c>
      <c r="E13" s="6">
        <v>5.4340277777930159E-4</v>
      </c>
      <c r="F13" s="6">
        <v>1.4721064814856096E-3</v>
      </c>
      <c r="G13" s="6">
        <v>2.0155092592649112E-3</v>
      </c>
    </row>
    <row r="14" spans="1:11" x14ac:dyDescent="0.2">
      <c r="A14" s="2">
        <v>13</v>
      </c>
      <c r="B14">
        <v>200</v>
      </c>
      <c r="C14" t="s">
        <v>835</v>
      </c>
      <c r="D14" t="s">
        <v>409</v>
      </c>
      <c r="E14" s="6">
        <v>5.6412037037195228E-4</v>
      </c>
      <c r="F14" s="6">
        <v>1.4682870370411544E-3</v>
      </c>
      <c r="G14" s="6">
        <v>2.0324074074131067E-3</v>
      </c>
    </row>
    <row r="15" spans="1:11" x14ac:dyDescent="0.2">
      <c r="A15" s="2">
        <v>14</v>
      </c>
      <c r="B15">
        <v>194</v>
      </c>
      <c r="C15" t="s">
        <v>834</v>
      </c>
      <c r="D15" t="s">
        <v>166</v>
      </c>
      <c r="E15" s="6">
        <v>5.824074074090406E-4</v>
      </c>
      <c r="F15" s="6">
        <v>1.4932870370412245E-3</v>
      </c>
      <c r="G15" s="6">
        <v>2.0756944444502651E-3</v>
      </c>
    </row>
    <row r="16" spans="1:11" x14ac:dyDescent="0.2">
      <c r="A16" s="2">
        <v>15</v>
      </c>
      <c r="B16">
        <v>195</v>
      </c>
      <c r="C16" t="s">
        <v>629</v>
      </c>
      <c r="D16" t="s">
        <v>32</v>
      </c>
      <c r="E16" s="6">
        <v>5.5520833333489025E-4</v>
      </c>
      <c r="F16" s="6">
        <v>1.522453703707973E-3</v>
      </c>
      <c r="G16" s="6">
        <v>2.0776620370428632E-3</v>
      </c>
    </row>
    <row r="17" spans="1:7" x14ac:dyDescent="0.2">
      <c r="A17" s="2">
        <v>16</v>
      </c>
      <c r="B17">
        <v>225</v>
      </c>
      <c r="C17" t="s">
        <v>848</v>
      </c>
      <c r="D17" t="s">
        <v>409</v>
      </c>
      <c r="E17" s="6">
        <v>5.9942129629797719E-4</v>
      </c>
      <c r="F17" s="6">
        <v>1.5452546296339628E-3</v>
      </c>
      <c r="G17" s="6">
        <v>2.14467592593194E-3</v>
      </c>
    </row>
    <row r="18" spans="1:7" x14ac:dyDescent="0.2">
      <c r="A18" s="2">
        <v>17</v>
      </c>
      <c r="B18">
        <v>201</v>
      </c>
      <c r="C18" t="s">
        <v>620</v>
      </c>
      <c r="D18" t="s">
        <v>420</v>
      </c>
      <c r="E18" s="6">
        <v>5.6412037037195228E-4</v>
      </c>
      <c r="F18" s="6">
        <v>1.5935185185229871E-3</v>
      </c>
      <c r="G18" s="6">
        <v>2.1576388888949393E-3</v>
      </c>
    </row>
    <row r="19" spans="1:7" x14ac:dyDescent="0.2">
      <c r="A19" s="2">
        <v>18</v>
      </c>
      <c r="B19">
        <v>193</v>
      </c>
      <c r="C19" t="s">
        <v>661</v>
      </c>
      <c r="D19" t="s">
        <v>309</v>
      </c>
      <c r="E19" s="6">
        <v>5.4849537037190846E-4</v>
      </c>
      <c r="F19" s="6">
        <v>1.6106481481526647E-3</v>
      </c>
      <c r="G19" s="6">
        <v>2.1591435185245732E-3</v>
      </c>
    </row>
    <row r="20" spans="1:7" x14ac:dyDescent="0.2">
      <c r="A20" s="2">
        <v>19</v>
      </c>
      <c r="B20">
        <v>215</v>
      </c>
      <c r="C20" t="s">
        <v>841</v>
      </c>
      <c r="D20" t="s">
        <v>409</v>
      </c>
      <c r="E20" s="6">
        <v>5.7974537037199609E-4</v>
      </c>
      <c r="F20" s="6">
        <v>1.5910879629674247E-3</v>
      </c>
      <c r="G20" s="6">
        <v>2.1708333333394208E-3</v>
      </c>
    </row>
    <row r="21" spans="1:7" x14ac:dyDescent="0.2">
      <c r="A21" s="2">
        <v>20</v>
      </c>
      <c r="B21">
        <v>221</v>
      </c>
      <c r="C21" t="s">
        <v>845</v>
      </c>
      <c r="D21" t="s">
        <v>486</v>
      </c>
      <c r="E21" s="6">
        <v>5.8819444444609386E-4</v>
      </c>
      <c r="F21" s="6">
        <v>1.6189814814860214E-3</v>
      </c>
      <c r="G21" s="6">
        <v>2.2071759259321153E-3</v>
      </c>
    </row>
    <row r="22" spans="1:7" x14ac:dyDescent="0.2">
      <c r="A22" s="2">
        <v>21</v>
      </c>
      <c r="B22">
        <v>211</v>
      </c>
      <c r="C22" t="s">
        <v>837</v>
      </c>
      <c r="D22" t="s">
        <v>405</v>
      </c>
      <c r="E22" s="6">
        <v>5.5000000000154231E-4</v>
      </c>
      <c r="F22" s="6">
        <v>1.6618055555602156E-3</v>
      </c>
      <c r="G22" s="6">
        <v>2.2118055555617579E-3</v>
      </c>
    </row>
    <row r="23" spans="1:7" x14ac:dyDescent="0.2">
      <c r="A23" s="2">
        <v>22</v>
      </c>
      <c r="B23">
        <v>199</v>
      </c>
      <c r="C23" t="s">
        <v>631</v>
      </c>
      <c r="D23" t="s">
        <v>309</v>
      </c>
      <c r="E23" s="6">
        <v>6.0312500000169128E-4</v>
      </c>
      <c r="F23" s="6">
        <v>1.6094907407452541E-3</v>
      </c>
      <c r="G23" s="6">
        <v>2.2126157407469454E-3</v>
      </c>
    </row>
    <row r="24" spans="1:7" x14ac:dyDescent="0.2">
      <c r="A24" s="2">
        <v>23</v>
      </c>
      <c r="B24">
        <v>196</v>
      </c>
      <c r="C24" t="s">
        <v>632</v>
      </c>
      <c r="D24" t="s">
        <v>405</v>
      </c>
      <c r="E24" s="6">
        <v>6.2187500000174386E-4</v>
      </c>
      <c r="F24" s="6">
        <v>1.6003472222267099E-3</v>
      </c>
      <c r="G24" s="6">
        <v>2.2222222222284538E-3</v>
      </c>
    </row>
    <row r="25" spans="1:7" x14ac:dyDescent="0.2">
      <c r="A25" s="2">
        <v>24</v>
      </c>
      <c r="B25">
        <v>202</v>
      </c>
      <c r="C25" t="s">
        <v>617</v>
      </c>
      <c r="D25" t="s">
        <v>210</v>
      </c>
      <c r="E25" s="6">
        <v>5.9224537037203115E-4</v>
      </c>
      <c r="F25" s="6">
        <v>1.6390046296342257E-3</v>
      </c>
      <c r="G25" s="6">
        <v>2.2312500000062569E-3</v>
      </c>
    </row>
    <row r="26" spans="1:7" x14ac:dyDescent="0.2">
      <c r="A26" s="2">
        <v>25</v>
      </c>
      <c r="B26">
        <v>216</v>
      </c>
      <c r="C26" t="s">
        <v>842</v>
      </c>
      <c r="D26" t="s">
        <v>405</v>
      </c>
      <c r="E26" s="6">
        <v>5.7476851852013029E-4</v>
      </c>
      <c r="F26" s="6">
        <v>1.6832175925973127E-3</v>
      </c>
      <c r="G26" s="6">
        <v>2.257986111117443E-3</v>
      </c>
    </row>
    <row r="27" spans="1:7" x14ac:dyDescent="0.2">
      <c r="A27" s="2">
        <v>26</v>
      </c>
      <c r="B27">
        <v>210</v>
      </c>
      <c r="C27" t="s">
        <v>469</v>
      </c>
      <c r="D27" t="s">
        <v>162</v>
      </c>
      <c r="E27" s="6">
        <v>5.5046296296450657E-4</v>
      </c>
      <c r="F27" s="6">
        <v>1.7133101851899897E-3</v>
      </c>
      <c r="G27" s="6">
        <v>2.2637731481544962E-3</v>
      </c>
    </row>
    <row r="28" spans="1:7" x14ac:dyDescent="0.2">
      <c r="A28" s="2">
        <v>27</v>
      </c>
      <c r="B28">
        <v>206</v>
      </c>
      <c r="C28" t="s">
        <v>624</v>
      </c>
      <c r="D28" t="s">
        <v>210</v>
      </c>
      <c r="E28" s="6">
        <v>5.9108796296462049E-4</v>
      </c>
      <c r="F28" s="6">
        <v>1.6894675925973302E-3</v>
      </c>
      <c r="G28" s="6">
        <v>2.2805555555619507E-3</v>
      </c>
    </row>
    <row r="29" spans="1:7" x14ac:dyDescent="0.2">
      <c r="A29" s="2">
        <v>28</v>
      </c>
      <c r="B29">
        <v>188</v>
      </c>
      <c r="C29" t="s">
        <v>833</v>
      </c>
      <c r="D29" t="s">
        <v>417</v>
      </c>
      <c r="E29" s="6">
        <v>7.9548611111334181E-4</v>
      </c>
      <c r="F29" s="6">
        <v>1.5040509259301436E-3</v>
      </c>
      <c r="G29" s="6">
        <v>2.2995370370434854E-3</v>
      </c>
    </row>
    <row r="30" spans="1:7" x14ac:dyDescent="0.2">
      <c r="A30" s="2">
        <v>29</v>
      </c>
      <c r="B30">
        <v>237</v>
      </c>
      <c r="C30" t="s">
        <v>856</v>
      </c>
      <c r="D30" t="s">
        <v>933</v>
      </c>
      <c r="E30" s="6">
        <v>6.1747685185358338E-4</v>
      </c>
      <c r="F30" s="6">
        <v>1.6899305555602945E-3</v>
      </c>
      <c r="G30" s="6">
        <v>2.3074074074138778E-3</v>
      </c>
    </row>
    <row r="31" spans="1:7" x14ac:dyDescent="0.2">
      <c r="A31" s="2">
        <v>30</v>
      </c>
      <c r="B31">
        <v>198</v>
      </c>
      <c r="C31" t="s">
        <v>524</v>
      </c>
      <c r="D31" t="s">
        <v>417</v>
      </c>
      <c r="E31" s="6">
        <v>6.3379629629807359E-4</v>
      </c>
      <c r="F31" s="6">
        <v>1.6751157407454381E-3</v>
      </c>
      <c r="G31" s="6">
        <v>2.3089120370435117E-3</v>
      </c>
    </row>
    <row r="32" spans="1:7" x14ac:dyDescent="0.2">
      <c r="A32" s="2">
        <v>31</v>
      </c>
      <c r="B32">
        <v>204</v>
      </c>
      <c r="C32" t="s">
        <v>618</v>
      </c>
      <c r="D32" t="s">
        <v>210</v>
      </c>
      <c r="E32" s="6">
        <v>5.9236111111277221E-4</v>
      </c>
      <c r="F32" s="6">
        <v>1.7175925925974091E-3</v>
      </c>
      <c r="G32" s="6">
        <v>2.3099537037101813E-3</v>
      </c>
    </row>
    <row r="33" spans="1:7" x14ac:dyDescent="0.2">
      <c r="A33" s="2">
        <v>32</v>
      </c>
      <c r="B33">
        <v>207</v>
      </c>
      <c r="C33" t="s">
        <v>625</v>
      </c>
      <c r="D33" t="s">
        <v>421</v>
      </c>
      <c r="E33" s="6">
        <v>6.7476851852041071E-4</v>
      </c>
      <c r="F33" s="6">
        <v>1.6670138888935635E-3</v>
      </c>
      <c r="G33" s="6">
        <v>2.3417824074139742E-3</v>
      </c>
    </row>
    <row r="34" spans="1:7" x14ac:dyDescent="0.2">
      <c r="A34" s="2">
        <v>33</v>
      </c>
      <c r="B34">
        <v>223</v>
      </c>
      <c r="C34" t="s">
        <v>846</v>
      </c>
      <c r="D34" t="s">
        <v>32</v>
      </c>
      <c r="E34" s="6">
        <v>6.2129629629803854E-4</v>
      </c>
      <c r="F34" s="6">
        <v>1.7246527777826141E-3</v>
      </c>
      <c r="G34" s="6">
        <v>2.3459490740806526E-3</v>
      </c>
    </row>
    <row r="35" spans="1:7" x14ac:dyDescent="0.2">
      <c r="A35" s="2">
        <v>34</v>
      </c>
      <c r="B35">
        <v>189</v>
      </c>
      <c r="C35" t="s">
        <v>615</v>
      </c>
      <c r="D35" t="s">
        <v>165</v>
      </c>
      <c r="E35" s="6">
        <v>5.5601851852007771E-4</v>
      </c>
      <c r="F35" s="6">
        <v>1.8063657407458062E-3</v>
      </c>
      <c r="G35" s="6">
        <v>2.3623842592658839E-3</v>
      </c>
    </row>
    <row r="36" spans="1:7" x14ac:dyDescent="0.2">
      <c r="A36" s="2">
        <v>35</v>
      </c>
      <c r="B36">
        <v>228</v>
      </c>
      <c r="C36" t="s">
        <v>851</v>
      </c>
      <c r="D36" t="s">
        <v>162</v>
      </c>
      <c r="E36" s="6">
        <v>6.7800925926116053E-4</v>
      </c>
      <c r="F36" s="6">
        <v>1.7145833333381414E-3</v>
      </c>
      <c r="G36" s="6">
        <v>2.3925925925993019E-3</v>
      </c>
    </row>
    <row r="37" spans="1:7" x14ac:dyDescent="0.2">
      <c r="A37" s="2">
        <v>36</v>
      </c>
      <c r="B37">
        <v>190</v>
      </c>
      <c r="C37" t="s">
        <v>622</v>
      </c>
      <c r="D37" t="s">
        <v>160</v>
      </c>
      <c r="E37" s="6">
        <v>7.0231481481678425E-4</v>
      </c>
      <c r="F37" s="6">
        <v>1.7034722222269991E-3</v>
      </c>
      <c r="G37" s="6">
        <v>2.4057870370437833E-3</v>
      </c>
    </row>
    <row r="38" spans="1:7" x14ac:dyDescent="0.2">
      <c r="A38" s="2">
        <v>37</v>
      </c>
      <c r="B38">
        <v>208</v>
      </c>
      <c r="C38" t="s">
        <v>480</v>
      </c>
      <c r="D38" t="s">
        <v>211</v>
      </c>
      <c r="E38" s="6">
        <v>6.3368055555733252E-4</v>
      </c>
      <c r="F38" s="6">
        <v>1.8225694444495553E-3</v>
      </c>
      <c r="G38" s="6">
        <v>2.4562500000068878E-3</v>
      </c>
    </row>
    <row r="39" spans="1:7" x14ac:dyDescent="0.2">
      <c r="A39" s="2">
        <v>38</v>
      </c>
      <c r="B39">
        <v>175</v>
      </c>
      <c r="C39" t="s">
        <v>51</v>
      </c>
      <c r="D39" t="s">
        <v>167</v>
      </c>
      <c r="E39" s="6">
        <v>5.8715277777942427E-4</v>
      </c>
      <c r="F39" s="6">
        <v>1.8917824074127123E-3</v>
      </c>
      <c r="G39" s="6">
        <v>2.4789351851921366E-3</v>
      </c>
    </row>
    <row r="40" spans="1:7" x14ac:dyDescent="0.2">
      <c r="A40" s="2">
        <v>39</v>
      </c>
      <c r="B40">
        <v>184</v>
      </c>
      <c r="C40" t="s">
        <v>634</v>
      </c>
      <c r="D40" t="s">
        <v>309</v>
      </c>
      <c r="E40" s="6">
        <v>5.6574074074232719E-4</v>
      </c>
      <c r="F40" s="6">
        <v>1.9180555555609342E-3</v>
      </c>
      <c r="G40" s="6">
        <v>2.4837962963032614E-3</v>
      </c>
    </row>
    <row r="41" spans="1:7" x14ac:dyDescent="0.2">
      <c r="A41" s="2">
        <v>40</v>
      </c>
      <c r="B41">
        <v>226</v>
      </c>
      <c r="C41" t="s">
        <v>849</v>
      </c>
      <c r="D41" t="s">
        <v>421</v>
      </c>
      <c r="E41" s="6">
        <v>6.9155092592786517E-4</v>
      </c>
      <c r="F41" s="6">
        <v>1.8657407407459727E-3</v>
      </c>
      <c r="G41" s="6">
        <v>2.5572916666738378E-3</v>
      </c>
    </row>
    <row r="42" spans="1:7" x14ac:dyDescent="0.2">
      <c r="A42" s="2">
        <v>41</v>
      </c>
      <c r="B42">
        <v>205</v>
      </c>
      <c r="C42" t="s">
        <v>621</v>
      </c>
      <c r="D42" t="s">
        <v>420</v>
      </c>
      <c r="E42" s="6">
        <v>6.6307870370556311E-4</v>
      </c>
      <c r="F42" s="6">
        <v>1.9421296296350758E-3</v>
      </c>
      <c r="G42" s="6">
        <v>2.6052083333406389E-3</v>
      </c>
    </row>
    <row r="43" spans="1:7" x14ac:dyDescent="0.2">
      <c r="A43" s="2">
        <v>42</v>
      </c>
      <c r="B43">
        <v>203</v>
      </c>
      <c r="C43" t="s">
        <v>633</v>
      </c>
      <c r="D43" t="s">
        <v>486</v>
      </c>
      <c r="E43" s="6">
        <v>7.2685185185389009E-4</v>
      </c>
      <c r="F43" s="6">
        <v>1.9258101851905855E-3</v>
      </c>
      <c r="G43" s="6">
        <v>2.6526620370444756E-3</v>
      </c>
    </row>
    <row r="44" spans="1:7" x14ac:dyDescent="0.2">
      <c r="A44" s="2">
        <v>43</v>
      </c>
      <c r="B44">
        <v>229</v>
      </c>
      <c r="C44" t="s">
        <v>628</v>
      </c>
      <c r="D44" t="s">
        <v>160</v>
      </c>
      <c r="E44" s="6">
        <v>7.4641203703913013E-4</v>
      </c>
      <c r="F44" s="6">
        <v>1.9422453703758168E-3</v>
      </c>
      <c r="G44" s="6">
        <v>2.6886574074149469E-3</v>
      </c>
    </row>
    <row r="45" spans="1:7" x14ac:dyDescent="0.2">
      <c r="A45" s="2">
        <v>44</v>
      </c>
      <c r="B45">
        <v>217</v>
      </c>
      <c r="C45" t="s">
        <v>843</v>
      </c>
      <c r="D45" t="s">
        <v>422</v>
      </c>
      <c r="E45" s="6">
        <v>6.5462962963146534E-4</v>
      </c>
      <c r="F45" s="6">
        <v>2.1179398148207539E-3</v>
      </c>
      <c r="G45" s="6">
        <v>2.7725694444522193E-3</v>
      </c>
    </row>
    <row r="46" spans="1:7" x14ac:dyDescent="0.2">
      <c r="A46" s="2">
        <v>45</v>
      </c>
      <c r="B46">
        <v>234</v>
      </c>
      <c r="C46" t="s">
        <v>854</v>
      </c>
      <c r="D46" t="s">
        <v>405</v>
      </c>
      <c r="E46" s="6">
        <v>8.3217592592825951E-4</v>
      </c>
      <c r="F46" s="6">
        <v>1.9819444444500022E-3</v>
      </c>
      <c r="G46" s="6">
        <v>2.8141203703782617E-3</v>
      </c>
    </row>
    <row r="47" spans="1:7" x14ac:dyDescent="0.2">
      <c r="B47">
        <v>174</v>
      </c>
      <c r="C47" t="s">
        <v>611</v>
      </c>
      <c r="D47" t="s">
        <v>424</v>
      </c>
      <c r="E47" s="6">
        <v>5.3854166666817685E-4</v>
      </c>
      <c r="F47" s="6" t="s">
        <v>930</v>
      </c>
    </row>
    <row r="48" spans="1:7" x14ac:dyDescent="0.2">
      <c r="B48">
        <v>176</v>
      </c>
      <c r="C48" t="s">
        <v>433</v>
      </c>
      <c r="D48" t="s">
        <v>430</v>
      </c>
      <c r="E48" s="6" t="s">
        <v>419</v>
      </c>
      <c r="F48" s="6">
        <v>1.2846064814850838E-3</v>
      </c>
    </row>
    <row r="49" spans="2:6" x14ac:dyDescent="0.2">
      <c r="B49">
        <v>178</v>
      </c>
      <c r="C49" t="s">
        <v>612</v>
      </c>
      <c r="D49" t="s">
        <v>166</v>
      </c>
      <c r="E49" s="6">
        <v>4.8645833333469746E-4</v>
      </c>
      <c r="F49" s="6" t="s">
        <v>930</v>
      </c>
    </row>
    <row r="50" spans="2:6" x14ac:dyDescent="0.2">
      <c r="B50">
        <v>185</v>
      </c>
      <c r="C50" t="s">
        <v>640</v>
      </c>
      <c r="D50" t="s">
        <v>420</v>
      </c>
      <c r="E50" s="6">
        <v>5.9722222222389695E-4</v>
      </c>
      <c r="F50" s="6" t="s">
        <v>930</v>
      </c>
    </row>
    <row r="51" spans="2:6" x14ac:dyDescent="0.2">
      <c r="B51">
        <v>187</v>
      </c>
      <c r="C51" t="s">
        <v>613</v>
      </c>
      <c r="D51" t="s">
        <v>162</v>
      </c>
      <c r="E51" s="6">
        <v>5.3622685185335554E-4</v>
      </c>
      <c r="F51" s="6" t="s">
        <v>930</v>
      </c>
    </row>
    <row r="52" spans="2:6" x14ac:dyDescent="0.2">
      <c r="B52">
        <v>192</v>
      </c>
      <c r="C52" t="s">
        <v>509</v>
      </c>
      <c r="D52" t="s">
        <v>417</v>
      </c>
      <c r="E52" s="6" t="s">
        <v>419</v>
      </c>
      <c r="F52" s="6" t="s">
        <v>930</v>
      </c>
    </row>
    <row r="53" spans="2:6" x14ac:dyDescent="0.2">
      <c r="B53">
        <v>197</v>
      </c>
      <c r="C53" t="s">
        <v>619</v>
      </c>
      <c r="D53" t="s">
        <v>166</v>
      </c>
      <c r="E53" s="6">
        <v>6.4548611111292118E-4</v>
      </c>
      <c r="F53" s="6" t="s">
        <v>930</v>
      </c>
    </row>
    <row r="54" spans="2:6" x14ac:dyDescent="0.2">
      <c r="B54">
        <v>212</v>
      </c>
      <c r="C54" t="s">
        <v>838</v>
      </c>
      <c r="D54" t="s">
        <v>405</v>
      </c>
      <c r="E54" s="6">
        <v>5.8865740740905812E-4</v>
      </c>
      <c r="F54" s="6" t="s">
        <v>930</v>
      </c>
    </row>
    <row r="55" spans="2:6" x14ac:dyDescent="0.2">
      <c r="B55">
        <v>213</v>
      </c>
      <c r="C55" t="s">
        <v>839</v>
      </c>
      <c r="D55" t="s">
        <v>162</v>
      </c>
      <c r="E55" s="6" t="s">
        <v>419</v>
      </c>
      <c r="F55" s="6">
        <v>1.5162037037079554E-3</v>
      </c>
    </row>
    <row r="56" spans="2:6" x14ac:dyDescent="0.2">
      <c r="B56">
        <v>214</v>
      </c>
      <c r="C56" t="s">
        <v>840</v>
      </c>
      <c r="D56" t="s">
        <v>160</v>
      </c>
      <c r="E56" s="6" t="s">
        <v>419</v>
      </c>
      <c r="F56" s="6">
        <v>1.7734953703753436E-3</v>
      </c>
    </row>
    <row r="57" spans="2:6" x14ac:dyDescent="0.2">
      <c r="B57">
        <v>219</v>
      </c>
      <c r="C57" t="s">
        <v>510</v>
      </c>
      <c r="D57" t="s">
        <v>421</v>
      </c>
      <c r="E57" s="6" t="s">
        <v>419</v>
      </c>
      <c r="F57" s="6">
        <v>1.6722222222269115E-3</v>
      </c>
    </row>
    <row r="58" spans="2:6" x14ac:dyDescent="0.2">
      <c r="B58">
        <v>222</v>
      </c>
      <c r="C58" t="s">
        <v>54</v>
      </c>
      <c r="D58" t="s">
        <v>167</v>
      </c>
      <c r="E58" s="6" t="s">
        <v>419</v>
      </c>
      <c r="F58" s="6" t="s">
        <v>930</v>
      </c>
    </row>
    <row r="59" spans="2:6" x14ac:dyDescent="0.2">
      <c r="B59">
        <v>227</v>
      </c>
      <c r="C59" t="s">
        <v>850</v>
      </c>
      <c r="D59" t="s">
        <v>409</v>
      </c>
      <c r="E59" s="6">
        <v>6.8055555555746397E-4</v>
      </c>
      <c r="F59" s="6" t="s">
        <v>930</v>
      </c>
    </row>
    <row r="60" spans="2:6" x14ac:dyDescent="0.2">
      <c r="B60">
        <v>231</v>
      </c>
      <c r="C60" t="s">
        <v>853</v>
      </c>
      <c r="D60" t="s">
        <v>166</v>
      </c>
      <c r="E60" s="6" t="s">
        <v>419</v>
      </c>
      <c r="F60" s="6" t="s">
        <v>930</v>
      </c>
    </row>
    <row r="61" spans="2:6" x14ac:dyDescent="0.2">
      <c r="B61">
        <v>232</v>
      </c>
      <c r="C61" t="s">
        <v>750</v>
      </c>
      <c r="D61" t="s">
        <v>210</v>
      </c>
      <c r="E61" s="6">
        <v>6.3888888889068046E-4</v>
      </c>
      <c r="F61" s="6" t="s">
        <v>930</v>
      </c>
    </row>
    <row r="62" spans="2:6" x14ac:dyDescent="0.2">
      <c r="B62">
        <v>233</v>
      </c>
      <c r="C62" t="s">
        <v>626</v>
      </c>
      <c r="D62" t="s">
        <v>407</v>
      </c>
      <c r="E62" s="6">
        <v>9.1817129629887103E-4</v>
      </c>
      <c r="F62" s="6" t="s">
        <v>930</v>
      </c>
    </row>
    <row r="63" spans="2:6" x14ac:dyDescent="0.2">
      <c r="B63">
        <v>236</v>
      </c>
      <c r="C63" t="s">
        <v>855</v>
      </c>
      <c r="D63" t="s">
        <v>162</v>
      </c>
      <c r="E63" s="6" t="s">
        <v>931</v>
      </c>
      <c r="F63" s="6" t="s">
        <v>930</v>
      </c>
    </row>
  </sheetData>
  <sortState xmlns:xlrd2="http://schemas.microsoft.com/office/spreadsheetml/2017/richdata2" ref="A2:K63">
    <sortCondition ref="G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8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euil12">
    <tabColor theme="3" tint="0.79998168889431442"/>
    <pageSetUpPr fitToPage="1"/>
  </sheetPr>
  <dimension ref="A1:L67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3" bestFit="1" customWidth="1"/>
    <col min="4" max="4" width="28.33203125" bestFit="1" customWidth="1"/>
    <col min="5" max="5" width="13.5" style="6" bestFit="1" customWidth="1"/>
    <col min="6" max="6" width="11.5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27"/>
      <c r="K1" s="27" t="s">
        <v>431</v>
      </c>
      <c r="L1" s="27"/>
    </row>
    <row r="2" spans="1:12" x14ac:dyDescent="0.2">
      <c r="A2">
        <v>1</v>
      </c>
      <c r="B2">
        <v>181</v>
      </c>
      <c r="C2" t="s">
        <v>468</v>
      </c>
      <c r="D2" t="str">
        <f>VLOOKUP(C2,'[1]Liste Inscrits'!$1:$1048576,4,0)</f>
        <v>CE Côte d'Azur</v>
      </c>
      <c r="E2" s="38">
        <f>VLOOKUP(B2,[2]Geant!$A$1:$Q$500,3,0)</f>
        <v>4.659722222235289E-4</v>
      </c>
      <c r="F2" s="38"/>
      <c r="K2">
        <f>VLOOKUP(C2,'[1]Liste Inscrits'!$1:$1048576,5,0)</f>
        <v>11674472</v>
      </c>
    </row>
    <row r="3" spans="1:12" x14ac:dyDescent="0.2">
      <c r="A3">
        <v>2</v>
      </c>
      <c r="B3">
        <v>177</v>
      </c>
      <c r="C3" t="s">
        <v>481</v>
      </c>
      <c r="D3" t="str">
        <f>VLOOKUP(C3,'[1]Liste Inscrits'!$1:$1048576,4,0)</f>
        <v>CE Rhône Alpes</v>
      </c>
      <c r="E3" s="38">
        <f>VLOOKUP(B3,[2]Geant!$A$1:$Q$500,3,0)</f>
        <v>4.7118055555687684E-4</v>
      </c>
      <c r="F3" s="38"/>
      <c r="K3">
        <f>VLOOKUP(C3,'[1]Liste Inscrits'!$1:$1048576,5,0)</f>
        <v>12753537</v>
      </c>
    </row>
    <row r="4" spans="1:12" x14ac:dyDescent="0.2">
      <c r="A4">
        <v>3</v>
      </c>
      <c r="B4">
        <v>178</v>
      </c>
      <c r="C4" t="s">
        <v>612</v>
      </c>
      <c r="D4" t="str">
        <f>VLOOKUP(C4,'[1]Liste Inscrits'!$1:$1048576,4,0)</f>
        <v>CE Languedoc Roussillon</v>
      </c>
      <c r="E4" s="38">
        <f>VLOOKUP(B4,[2]Geant!$A$1:$Q$500,3,0)</f>
        <v>4.8645833333469746E-4</v>
      </c>
      <c r="F4" s="38"/>
      <c r="K4">
        <f>VLOOKUP(C4,'[1]Liste Inscrits'!$1:$1048576,5,0)</f>
        <v>11629547</v>
      </c>
    </row>
    <row r="5" spans="1:12" x14ac:dyDescent="0.2">
      <c r="A5">
        <v>4</v>
      </c>
      <c r="B5">
        <v>191</v>
      </c>
      <c r="C5" t="s">
        <v>627</v>
      </c>
      <c r="D5" t="str">
        <f>VLOOKUP(C5,'[1]Liste Inscrits'!$1:$1048576,4,0)</f>
        <v>Banque Palatine</v>
      </c>
      <c r="E5" s="38">
        <f>VLOOKUP(B5,[2]Geant!$A$1:$Q$500,3,0)</f>
        <v>5.0729166666808921E-4</v>
      </c>
      <c r="F5" s="38"/>
      <c r="K5">
        <f>VLOOKUP(C5,'[1]Liste Inscrits'!$1:$1048576,5,0)</f>
        <v>13791988</v>
      </c>
    </row>
    <row r="6" spans="1:12" x14ac:dyDescent="0.2">
      <c r="A6">
        <v>5</v>
      </c>
      <c r="B6">
        <v>180</v>
      </c>
      <c r="C6" t="s">
        <v>518</v>
      </c>
      <c r="D6" t="str">
        <f>VLOOKUP(C6,'[1]Liste Inscrits'!$1:$1048576,4,0)</f>
        <v>BP Auvergne Rhône Alpes</v>
      </c>
      <c r="E6" s="38">
        <f>VLOOKUP(B6,[2]Geant!$A$1:$Q$500,3,0)</f>
        <v>5.1828703703849042E-4</v>
      </c>
      <c r="F6" s="38"/>
      <c r="K6">
        <f>VLOOKUP(C6,'[1]Liste Inscrits'!$1:$1048576,5,0)</f>
        <v>12773135</v>
      </c>
    </row>
    <row r="7" spans="1:12" x14ac:dyDescent="0.2">
      <c r="A7">
        <v>6</v>
      </c>
      <c r="B7">
        <v>179</v>
      </c>
      <c r="C7" t="s">
        <v>614</v>
      </c>
      <c r="D7" t="str">
        <f>VLOOKUP(C7,'[1]Liste Inscrits'!$1:$1048576,4,0)</f>
        <v>BP Méditérrannée</v>
      </c>
      <c r="E7" s="38">
        <f>VLOOKUP(B7,[2]Geant!$A$1:$Q$500,3,0)</f>
        <v>5.1886574074219574E-4</v>
      </c>
      <c r="F7" s="38"/>
      <c r="K7">
        <f>VLOOKUP(C7,'[1]Liste Inscrits'!$1:$1048576,5,0)</f>
        <v>11632594</v>
      </c>
    </row>
    <row r="8" spans="1:12" x14ac:dyDescent="0.2">
      <c r="A8">
        <v>7</v>
      </c>
      <c r="B8">
        <v>183</v>
      </c>
      <c r="C8" t="s">
        <v>610</v>
      </c>
      <c r="D8" t="str">
        <f>VLOOKUP(C8,'[1]Liste Inscrits'!$1:$1048576,4,0)</f>
        <v>BP Grand Ouest</v>
      </c>
      <c r="E8" s="38">
        <f>VLOOKUP(B8,[2]Geant!$A$1:$Q$500,3,0)</f>
        <v>5.2199074074220451E-4</v>
      </c>
      <c r="F8" s="38"/>
      <c r="K8">
        <f>VLOOKUP(C8,'[1]Liste Inscrits'!$1:$1048576,5,0)</f>
        <v>11609444</v>
      </c>
    </row>
    <row r="9" spans="1:12" x14ac:dyDescent="0.2">
      <c r="A9">
        <v>8</v>
      </c>
      <c r="B9">
        <v>209</v>
      </c>
      <c r="C9" t="s">
        <v>836</v>
      </c>
      <c r="D9" t="str">
        <f>VLOOKUP(C9,'[1]Liste Inscrits'!$1:$1048576,4,0)</f>
        <v>Banque Palatine</v>
      </c>
      <c r="E9" s="38">
        <f>VLOOKUP(B9,[2]Geant!$A$1:$Q$500,3,0)</f>
        <v>5.3321759259408784E-4</v>
      </c>
      <c r="F9" s="38"/>
      <c r="K9">
        <f>VLOOKUP(C9,'[1]Liste Inscrits'!$1:$1048576,5,0)</f>
        <v>11675371</v>
      </c>
    </row>
    <row r="10" spans="1:12" x14ac:dyDescent="0.2">
      <c r="A10">
        <v>9</v>
      </c>
      <c r="B10">
        <v>230</v>
      </c>
      <c r="C10" t="s">
        <v>852</v>
      </c>
      <c r="D10" t="str">
        <f>VLOOKUP(C10,'[1]Liste Inscrits'!$1:$1048576,4,0)</f>
        <v>CE Grand Est Europe</v>
      </c>
      <c r="E10" s="38">
        <f>VLOOKUP(B10,[2]Geant!$A$1:$Q$500,3,0)</f>
        <v>5.3414351852001636E-4</v>
      </c>
      <c r="F10" s="38"/>
      <c r="K10">
        <f>VLOOKUP(C10,'[1]Liste Inscrits'!$1:$1048576,5,0)</f>
        <v>12285246</v>
      </c>
    </row>
    <row r="11" spans="1:12" x14ac:dyDescent="0.2">
      <c r="A11">
        <v>10</v>
      </c>
      <c r="B11">
        <v>187</v>
      </c>
      <c r="C11" t="s">
        <v>613</v>
      </c>
      <c r="D11" t="str">
        <f>VLOOKUP(C11,'[1]Liste Inscrits'!$1:$1048576,4,0)</f>
        <v>CE Côte d'Azur</v>
      </c>
      <c r="E11" s="38">
        <f>VLOOKUP(B11,[2]Geant!$A$1:$Q$500,3,0)</f>
        <v>5.3622685185335554E-4</v>
      </c>
      <c r="F11" s="38"/>
      <c r="K11">
        <f>VLOOKUP(C11,'[1]Liste Inscrits'!$1:$1048576,5,0)</f>
        <v>11674478</v>
      </c>
    </row>
    <row r="12" spans="1:12" x14ac:dyDescent="0.2">
      <c r="A12">
        <v>11</v>
      </c>
      <c r="B12">
        <v>174</v>
      </c>
      <c r="C12" t="s">
        <v>611</v>
      </c>
      <c r="D12" t="str">
        <f>VLOOKUP(C12,'[1]Liste Inscrits'!$1:$1048576,4,0)</f>
        <v>BP Grand Ouest</v>
      </c>
      <c r="E12" s="38">
        <f>VLOOKUP(B12,[2]Geant!$A$1:$Q$500,3,0)</f>
        <v>5.3854166666817685E-4</v>
      </c>
      <c r="F12" s="38"/>
      <c r="K12">
        <f>VLOOKUP(C12,'[1]Liste Inscrits'!$1:$1048576,5,0)</f>
        <v>11609417</v>
      </c>
    </row>
    <row r="13" spans="1:12" x14ac:dyDescent="0.2">
      <c r="A13">
        <v>12</v>
      </c>
      <c r="B13">
        <v>186</v>
      </c>
      <c r="C13" t="s">
        <v>832</v>
      </c>
      <c r="D13" t="str">
        <f>VLOOKUP(C13,'[1]Liste Inscrits'!$1:$1048576,4,0)</f>
        <v>CE Ile de France</v>
      </c>
      <c r="E13" s="38">
        <f>VLOOKUP(B13,[2]Geant!$A$1:$Q$500,3,0)</f>
        <v>5.420138888904088E-4</v>
      </c>
      <c r="F13" s="38"/>
      <c r="K13">
        <f>VLOOKUP(C13,'[1]Liste Inscrits'!$1:$1048576,5,0)</f>
        <v>11602326</v>
      </c>
    </row>
    <row r="14" spans="1:12" x14ac:dyDescent="0.2">
      <c r="A14">
        <v>13</v>
      </c>
      <c r="B14">
        <v>182</v>
      </c>
      <c r="C14" t="s">
        <v>831</v>
      </c>
      <c r="D14" t="str">
        <f>VLOOKUP(C14,'[1]Liste Inscrits'!$1:$1048576,4,0)</f>
        <v>BP Méditérrannée</v>
      </c>
      <c r="E14" s="38">
        <f>VLOOKUP(B14,[2]Geant!$A$1:$Q$500,3,0)</f>
        <v>5.4247685185337307E-4</v>
      </c>
      <c r="F14" s="38"/>
      <c r="K14">
        <f>VLOOKUP(C14,'[1]Liste Inscrits'!$1:$1048576,5,0)</f>
        <v>11632542</v>
      </c>
    </row>
    <row r="15" spans="1:12" x14ac:dyDescent="0.2">
      <c r="A15">
        <v>14</v>
      </c>
      <c r="B15">
        <v>220</v>
      </c>
      <c r="C15" t="s">
        <v>753</v>
      </c>
      <c r="D15" t="str">
        <f>VLOOKUP(C15,'[1]Liste Inscrits'!$1:$1048576,4,0)</f>
        <v>CE Rhône Alpes</v>
      </c>
      <c r="E15" s="38">
        <f>VLOOKUP(B15,[2]Geant!$A$1:$Q$500,3,0)</f>
        <v>5.4340277777930159E-4</v>
      </c>
      <c r="F15" s="38"/>
      <c r="K15">
        <f>VLOOKUP(C15,'[1]Liste Inscrits'!$1:$1048576,5,0)</f>
        <v>15902973</v>
      </c>
    </row>
    <row r="16" spans="1:12" x14ac:dyDescent="0.2">
      <c r="A16">
        <v>15</v>
      </c>
      <c r="B16">
        <v>224</v>
      </c>
      <c r="C16" t="s">
        <v>847</v>
      </c>
      <c r="D16" t="str">
        <f>VLOOKUP(C16,'[1]Liste Inscrits'!$1:$1048576,4,0)</f>
        <v>CE Languedoc Roussillon</v>
      </c>
      <c r="E16" s="38">
        <f>VLOOKUP(B16,[2]Geant!$A$1:$Q$500,3,0)</f>
        <v>5.4560185185338183E-4</v>
      </c>
      <c r="F16" s="38"/>
      <c r="K16">
        <f>VLOOKUP(C16,'[1]Liste Inscrits'!$1:$1048576,5,0)</f>
        <v>15451176</v>
      </c>
    </row>
    <row r="17" spans="1:11" x14ac:dyDescent="0.2">
      <c r="A17">
        <v>16</v>
      </c>
      <c r="B17">
        <v>193</v>
      </c>
      <c r="C17" t="s">
        <v>661</v>
      </c>
      <c r="D17" t="str">
        <f>VLOOKUP(C17,'[1]Liste Inscrits'!$1:$1048576,4,0)</f>
        <v>CE Bretagne Pays de Loire</v>
      </c>
      <c r="E17" s="38">
        <f>VLOOKUP(B17,[2]Geant!$A$1:$Q$500,3,0)</f>
        <v>5.4849537037190846E-4</v>
      </c>
      <c r="F17" s="38"/>
      <c r="K17">
        <f>VLOOKUP(C17,'[1]Liste Inscrits'!$1:$1048576,5,0)</f>
        <v>13760723</v>
      </c>
    </row>
    <row r="18" spans="1:11" x14ac:dyDescent="0.2">
      <c r="A18">
        <v>17</v>
      </c>
      <c r="B18">
        <v>211</v>
      </c>
      <c r="C18" t="s">
        <v>837</v>
      </c>
      <c r="D18" t="str">
        <f>VLOOKUP(C18,'[1]Liste Inscrits'!$1:$1048576,4,0)</f>
        <v>BP Alsace Lorraine Champagne</v>
      </c>
      <c r="E18" s="38">
        <f>VLOOKUP(B18,[2]Geant!$A$1:$Q$500,3,0)</f>
        <v>5.5000000000154231E-4</v>
      </c>
      <c r="F18" s="38"/>
      <c r="K18">
        <f>VLOOKUP(C18,'[1]Liste Inscrits'!$1:$1048576,5,0)</f>
        <v>15893542</v>
      </c>
    </row>
    <row r="19" spans="1:11" x14ac:dyDescent="0.2">
      <c r="A19">
        <v>18</v>
      </c>
      <c r="B19">
        <v>210</v>
      </c>
      <c r="C19" t="s">
        <v>469</v>
      </c>
      <c r="D19" t="str">
        <f>VLOOKUP(C19,'[1]Liste Inscrits'!$1:$1048576,4,0)</f>
        <v>CE Côte d'Azur</v>
      </c>
      <c r="E19" s="38">
        <f>VLOOKUP(B19,[2]Geant!$A$1:$Q$500,3,0)</f>
        <v>5.5046296296450657E-4</v>
      </c>
      <c r="F19" s="38"/>
      <c r="K19">
        <f>VLOOKUP(C19,'[1]Liste Inscrits'!$1:$1048576,5,0)</f>
        <v>12322630</v>
      </c>
    </row>
    <row r="20" spans="1:11" x14ac:dyDescent="0.2">
      <c r="A20">
        <v>19</v>
      </c>
      <c r="B20">
        <v>195</v>
      </c>
      <c r="C20" t="s">
        <v>629</v>
      </c>
      <c r="D20" t="str">
        <f>VLOOKUP(C20,'[1]Liste Inscrits'!$1:$1048576,4,0)</f>
        <v>NATIXIS</v>
      </c>
      <c r="E20" s="38">
        <f>VLOOKUP(B20,[2]Geant!$A$1:$Q$500,3,0)</f>
        <v>5.5520833333489025E-4</v>
      </c>
      <c r="F20" s="38"/>
      <c r="K20">
        <f>VLOOKUP(C20,'[1]Liste Inscrits'!$1:$1048576,5,0)</f>
        <v>13820695</v>
      </c>
    </row>
    <row r="21" spans="1:11" x14ac:dyDescent="0.2">
      <c r="A21">
        <v>20</v>
      </c>
      <c r="B21">
        <v>189</v>
      </c>
      <c r="C21" t="s">
        <v>615</v>
      </c>
      <c r="D21" t="str">
        <f>VLOOKUP(C21,'[1]Liste Inscrits'!$1:$1048576,4,0)</f>
        <v>CE Ile de France</v>
      </c>
      <c r="E21" s="38">
        <f>VLOOKUP(B21,[2]Geant!$A$1:$Q$500,3,0)</f>
        <v>5.5601851852007771E-4</v>
      </c>
      <c r="F21" s="38"/>
      <c r="K21">
        <f>VLOOKUP(C21,'[1]Liste Inscrits'!$1:$1048576,5,0)</f>
        <v>12245821</v>
      </c>
    </row>
    <row r="22" spans="1:11" x14ac:dyDescent="0.2">
      <c r="A22">
        <v>21</v>
      </c>
      <c r="B22">
        <v>200</v>
      </c>
      <c r="C22" t="s">
        <v>835</v>
      </c>
      <c r="D22" t="str">
        <f>VLOOKUP(C22,'[1]Liste Inscrits'!$1:$1048576,4,0)</f>
        <v>BPCE IT</v>
      </c>
      <c r="E22" s="38">
        <f>VLOOKUP(B22,[2]Geant!$A$1:$Q$500,3,0)</f>
        <v>5.6412037037195228E-4</v>
      </c>
      <c r="F22" s="38"/>
      <c r="K22">
        <f>VLOOKUP(C22,'[1]Liste Inscrits'!$1:$1048576,5,0)</f>
        <v>12278937</v>
      </c>
    </row>
    <row r="23" spans="1:11" x14ac:dyDescent="0.2">
      <c r="A23">
        <v>21</v>
      </c>
      <c r="B23">
        <v>201</v>
      </c>
      <c r="C23" t="s">
        <v>620</v>
      </c>
      <c r="D23" t="str">
        <f>VLOOKUP(C23,'[1]Liste Inscrits'!$1:$1048576,4,0)</f>
        <v>CE Grand Est Europe</v>
      </c>
      <c r="E23" s="38">
        <f>VLOOKUP(B23,[2]Geant!$A$1:$Q$500,3,0)</f>
        <v>5.6412037037195228E-4</v>
      </c>
      <c r="F23" s="38"/>
      <c r="K23">
        <f>VLOOKUP(C23,'[1]Liste Inscrits'!$1:$1048576,5,0)</f>
        <v>11628001</v>
      </c>
    </row>
    <row r="24" spans="1:11" x14ac:dyDescent="0.2">
      <c r="A24">
        <v>23</v>
      </c>
      <c r="B24">
        <v>184</v>
      </c>
      <c r="C24" t="s">
        <v>634</v>
      </c>
      <c r="D24" t="str">
        <f>VLOOKUP(C24,'[1]Liste Inscrits'!$1:$1048576,4,0)</f>
        <v>CE Bretagne Pays de Loire</v>
      </c>
      <c r="E24" s="38">
        <f>VLOOKUP(B24,[2]Geant!$A$1:$Q$500,3,0)</f>
        <v>5.6574074074232719E-4</v>
      </c>
      <c r="F24" s="38"/>
      <c r="K24">
        <f>VLOOKUP(C24,'[1]Liste Inscrits'!$1:$1048576,5,0)</f>
        <v>11674370</v>
      </c>
    </row>
    <row r="25" spans="1:11" x14ac:dyDescent="0.2">
      <c r="A25">
        <v>24</v>
      </c>
      <c r="B25">
        <v>216</v>
      </c>
      <c r="C25" t="s">
        <v>842</v>
      </c>
      <c r="D25" t="str">
        <f>VLOOKUP(C25,'[1]Liste Inscrits'!$1:$1048576,4,0)</f>
        <v>BP Alsace Lorraine Champagne</v>
      </c>
      <c r="E25" s="38">
        <f>VLOOKUP(B25,[2]Geant!$A$1:$Q$500,3,0)</f>
        <v>5.7476851852013029E-4</v>
      </c>
      <c r="F25" s="38"/>
      <c r="K25">
        <f>VLOOKUP(C25,'[1]Liste Inscrits'!$1:$1048576,5,0)</f>
        <v>15893660</v>
      </c>
    </row>
    <row r="26" spans="1:11" x14ac:dyDescent="0.2">
      <c r="A26">
        <v>25</v>
      </c>
      <c r="B26">
        <v>215</v>
      </c>
      <c r="C26" t="s">
        <v>841</v>
      </c>
      <c r="D26" t="str">
        <f>VLOOKUP(C26,'[1]Liste Inscrits'!$1:$1048576,4,0)</f>
        <v>BPCE IT</v>
      </c>
      <c r="E26" s="38">
        <f>VLOOKUP(B26,[2]Geant!$A$1:$Q$500,3,0)</f>
        <v>5.7974537037199609E-4</v>
      </c>
      <c r="F26" s="38"/>
      <c r="K26">
        <f>VLOOKUP(C26,'[1]Liste Inscrits'!$1:$1048576,5,0)</f>
        <v>13926706</v>
      </c>
    </row>
    <row r="27" spans="1:11" x14ac:dyDescent="0.2">
      <c r="A27">
        <v>26</v>
      </c>
      <c r="B27">
        <v>194</v>
      </c>
      <c r="C27" t="s">
        <v>834</v>
      </c>
      <c r="D27" t="str">
        <f>VLOOKUP(C27,'[1]Liste Inscrits'!$1:$1048576,4,0)</f>
        <v>CE Languedoc Roussillon</v>
      </c>
      <c r="E27" s="38">
        <f>VLOOKUP(B27,[2]Geant!$A$1:$Q$500,3,0)</f>
        <v>5.824074074090406E-4</v>
      </c>
      <c r="F27" s="38"/>
      <c r="K27">
        <f>VLOOKUP(C27,'[1]Liste Inscrits'!$1:$1048576,5,0)</f>
        <v>11629238</v>
      </c>
    </row>
    <row r="28" spans="1:11" x14ac:dyDescent="0.2">
      <c r="A28">
        <v>27</v>
      </c>
      <c r="B28">
        <v>175</v>
      </c>
      <c r="C28" t="s">
        <v>51</v>
      </c>
      <c r="D28" t="str">
        <f>VLOOKUP(C28,'[1]Liste Inscrits'!$1:$1048576,4,0)</f>
        <v>CE Provence Alpes Corse</v>
      </c>
      <c r="E28" s="38">
        <f>VLOOKUP(B28,[2]Geant!$A$1:$Q$500,3,0)</f>
        <v>5.8715277777942427E-4</v>
      </c>
      <c r="F28" s="38"/>
      <c r="K28">
        <f>VLOOKUP(C28,'[1]Liste Inscrits'!$1:$1048576,5,0)</f>
        <v>11622056</v>
      </c>
    </row>
    <row r="29" spans="1:11" x14ac:dyDescent="0.2">
      <c r="A29">
        <v>28</v>
      </c>
      <c r="B29">
        <v>221</v>
      </c>
      <c r="C29" t="s">
        <v>845</v>
      </c>
      <c r="D29" t="str">
        <f>VLOOKUP(C29,'[1]Liste Inscrits'!$1:$1048576,4,0)</f>
        <v>BPCE SA</v>
      </c>
      <c r="E29" s="38">
        <f>VLOOKUP(B29,[2]Geant!$A$1:$Q$500,3,0)</f>
        <v>5.8819444444609386E-4</v>
      </c>
      <c r="F29" s="38"/>
      <c r="K29">
        <f>VLOOKUP(C29,'[1]Liste Inscrits'!$1:$1048576,5,0)</f>
        <v>15819819</v>
      </c>
    </row>
    <row r="30" spans="1:11" x14ac:dyDescent="0.2">
      <c r="A30">
        <v>29</v>
      </c>
      <c r="B30">
        <v>212</v>
      </c>
      <c r="C30" t="s">
        <v>838</v>
      </c>
      <c r="D30" t="str">
        <f>VLOOKUP(C30,'[1]Liste Inscrits'!$1:$1048576,4,0)</f>
        <v>BP Alsace Lorraine Champagne</v>
      </c>
      <c r="E30" s="38">
        <f>VLOOKUP(B30,[2]Geant!$A$1:$Q$500,3,0)</f>
        <v>5.8865740740905812E-4</v>
      </c>
      <c r="F30" s="38"/>
      <c r="K30">
        <f>VLOOKUP(C30,'[1]Liste Inscrits'!$1:$1048576,5,0)</f>
        <v>15893719</v>
      </c>
    </row>
    <row r="31" spans="1:11" x14ac:dyDescent="0.2">
      <c r="A31">
        <v>30</v>
      </c>
      <c r="B31">
        <v>206</v>
      </c>
      <c r="C31" t="s">
        <v>624</v>
      </c>
      <c r="D31" t="str">
        <f>VLOOKUP(C31,'[1]Liste Inscrits'!$1:$1048576,4,0)</f>
        <v>CE Aquitaine Poitou Charentes</v>
      </c>
      <c r="E31" s="38">
        <f>VLOOKUP(B31,[2]Geant!$A$1:$Q$500,3,0)</f>
        <v>5.9108796296462049E-4</v>
      </c>
      <c r="F31" s="38"/>
      <c r="K31">
        <f>VLOOKUP(C31,'[1]Liste Inscrits'!$1:$1048576,5,0)</f>
        <v>11605865</v>
      </c>
    </row>
    <row r="32" spans="1:11" x14ac:dyDescent="0.2">
      <c r="A32">
        <v>31</v>
      </c>
      <c r="B32">
        <v>202</v>
      </c>
      <c r="C32" t="s">
        <v>617</v>
      </c>
      <c r="D32" t="str">
        <f>VLOOKUP(C32,'[1]Liste Inscrits'!$1:$1048576,4,0)</f>
        <v>CE Aquitaine Poitou Charentes</v>
      </c>
      <c r="E32" s="38">
        <f>VLOOKUP(B32,[2]Geant!$A$1:$Q$500,3,0)</f>
        <v>5.9224537037203115E-4</v>
      </c>
      <c r="F32" s="38"/>
      <c r="K32">
        <f>VLOOKUP(C32,'[1]Liste Inscrits'!$1:$1048576,5,0)</f>
        <v>11605800</v>
      </c>
    </row>
    <row r="33" spans="1:11" x14ac:dyDescent="0.2">
      <c r="A33">
        <v>32</v>
      </c>
      <c r="B33">
        <v>204</v>
      </c>
      <c r="C33" t="s">
        <v>618</v>
      </c>
      <c r="D33" t="str">
        <f>VLOOKUP(C33,'[1]Liste Inscrits'!$1:$1048576,4,0)</f>
        <v>CE Aquitaine Poitou Charentes</v>
      </c>
      <c r="E33" s="38">
        <f>VLOOKUP(B33,[2]Geant!$A$1:$Q$500,3,0)</f>
        <v>5.9236111111277221E-4</v>
      </c>
      <c r="F33" s="38"/>
      <c r="K33">
        <f>VLOOKUP(C33,'[1]Liste Inscrits'!$1:$1048576,5,0)</f>
        <v>13553043</v>
      </c>
    </row>
    <row r="34" spans="1:11" x14ac:dyDescent="0.2">
      <c r="A34">
        <v>33</v>
      </c>
      <c r="B34">
        <v>185</v>
      </c>
      <c r="C34" t="s">
        <v>640</v>
      </c>
      <c r="D34" t="str">
        <f>VLOOKUP(C34,'[1]Liste Inscrits'!$1:$1048576,4,0)</f>
        <v>CE Grand Est Europe</v>
      </c>
      <c r="E34" s="38">
        <f>VLOOKUP(B34,[2]Geant!$A$1:$Q$500,3,0)</f>
        <v>5.9722222222389695E-4</v>
      </c>
      <c r="F34" s="38"/>
      <c r="K34">
        <f>VLOOKUP(C34,'[1]Liste Inscrits'!$1:$1048576,5,0)</f>
        <v>11627968</v>
      </c>
    </row>
    <row r="35" spans="1:11" x14ac:dyDescent="0.2">
      <c r="A35">
        <v>34</v>
      </c>
      <c r="B35">
        <v>225</v>
      </c>
      <c r="C35" t="s">
        <v>848</v>
      </c>
      <c r="D35" t="str">
        <f>VLOOKUP(C35,'[1]Liste Inscrits'!$1:$1048576,4,0)</f>
        <v>BPCE IT</v>
      </c>
      <c r="E35" s="38">
        <f>VLOOKUP(B35,[2]Geant!$A$1:$Q$500,3,0)</f>
        <v>5.9942129629797719E-4</v>
      </c>
      <c r="F35" s="38"/>
      <c r="K35">
        <f>VLOOKUP(C35,'[1]Liste Inscrits'!$1:$1048576,5,0)</f>
        <v>14373990</v>
      </c>
    </row>
    <row r="36" spans="1:11" x14ac:dyDescent="0.2">
      <c r="A36">
        <v>35</v>
      </c>
      <c r="B36">
        <v>199</v>
      </c>
      <c r="C36" t="s">
        <v>631</v>
      </c>
      <c r="D36" t="str">
        <f>VLOOKUP(C36,'[1]Liste Inscrits'!$1:$1048576,4,0)</f>
        <v>CE Bretagne Pays de Loire</v>
      </c>
      <c r="E36" s="38">
        <f>VLOOKUP(B36,[2]Geant!$A$1:$Q$500,3,0)</f>
        <v>6.0312500000169128E-4</v>
      </c>
      <c r="F36" s="38"/>
      <c r="K36">
        <f>VLOOKUP(C36,'[1]Liste Inscrits'!$1:$1048576,5,0)</f>
        <v>13760694</v>
      </c>
    </row>
    <row r="37" spans="1:11" x14ac:dyDescent="0.2">
      <c r="A37">
        <v>36</v>
      </c>
      <c r="B37">
        <v>237</v>
      </c>
      <c r="C37" t="s">
        <v>856</v>
      </c>
      <c r="D37" t="str">
        <f>VLOOKUP(C37,'[1]Liste Inscrits'!$1:$1048576,4,0)</f>
        <v>C-Garanties</v>
      </c>
      <c r="E37" s="38">
        <f>VLOOKUP(B37,[2]Geant!$A$1:$Q$500,3,0)</f>
        <v>6.1747685185358338E-4</v>
      </c>
      <c r="F37" s="38"/>
      <c r="K37">
        <f>VLOOKUP(C37,'[1]Liste Inscrits'!$1:$1048576,5,0)</f>
        <v>12266766</v>
      </c>
    </row>
    <row r="38" spans="1:11" x14ac:dyDescent="0.2">
      <c r="A38">
        <v>37</v>
      </c>
      <c r="B38">
        <v>223</v>
      </c>
      <c r="C38" t="s">
        <v>846</v>
      </c>
      <c r="D38" t="str">
        <f>VLOOKUP(C38,'[1]Liste Inscrits'!$1:$1048576,4,0)</f>
        <v>NATIXIS</v>
      </c>
      <c r="E38" s="38">
        <f>VLOOKUP(B38,[2]Geant!$A$1:$Q$500,3,0)</f>
        <v>6.2129629629803854E-4</v>
      </c>
      <c r="F38" s="38"/>
      <c r="K38">
        <f>VLOOKUP(C38,'[1]Liste Inscrits'!$1:$1048576,5,0)</f>
        <v>15437926</v>
      </c>
    </row>
    <row r="39" spans="1:11" x14ac:dyDescent="0.2">
      <c r="A39">
        <v>38</v>
      </c>
      <c r="B39">
        <v>196</v>
      </c>
      <c r="C39" t="s">
        <v>632</v>
      </c>
      <c r="D39" t="str">
        <f>VLOOKUP(C39,'[1]Liste Inscrits'!$1:$1048576,4,0)</f>
        <v>BP Alsace Lorraine Champagne</v>
      </c>
      <c r="E39" s="38">
        <f>VLOOKUP(B39,[2]Geant!$A$1:$Q$500,3,0)</f>
        <v>6.2187500000174386E-4</v>
      </c>
      <c r="F39" s="38"/>
      <c r="K39">
        <f>VLOOKUP(C39,'[1]Liste Inscrits'!$1:$1048576,5,0)</f>
        <v>12704657</v>
      </c>
    </row>
    <row r="40" spans="1:11" x14ac:dyDescent="0.2">
      <c r="A40">
        <v>39</v>
      </c>
      <c r="B40">
        <v>208</v>
      </c>
      <c r="C40" t="s">
        <v>480</v>
      </c>
      <c r="D40" t="str">
        <f>VLOOKUP(C40,'[1]Liste Inscrits'!$1:$1048576,4,0)</f>
        <v>CE Rhône Alpes</v>
      </c>
      <c r="E40" s="38">
        <f>VLOOKUP(B40,[2]Geant!$A$1:$Q$500,3,0)</f>
        <v>6.3368055555733252E-4</v>
      </c>
      <c r="F40" s="38"/>
      <c r="K40">
        <f>VLOOKUP(C40,'[1]Liste Inscrits'!$1:$1048576,5,0)</f>
        <v>12779170</v>
      </c>
    </row>
    <row r="41" spans="1:11" x14ac:dyDescent="0.2">
      <c r="A41">
        <v>40</v>
      </c>
      <c r="B41">
        <v>198</v>
      </c>
      <c r="C41" t="s">
        <v>524</v>
      </c>
      <c r="D41" t="str">
        <f>VLOOKUP(C41,'[1]Liste Inscrits'!$1:$1048576,4,0)</f>
        <v>BP Auvergne Rhône Alpes</v>
      </c>
      <c r="E41" s="38">
        <f>VLOOKUP(B41,[2]Geant!$A$1:$Q$500,3,0)</f>
        <v>6.3379629629807359E-4</v>
      </c>
      <c r="F41" s="38"/>
      <c r="K41">
        <f>VLOOKUP(C41,'[1]Liste Inscrits'!$1:$1048576,5,0)</f>
        <v>12540755</v>
      </c>
    </row>
    <row r="42" spans="1:11" x14ac:dyDescent="0.2">
      <c r="A42">
        <v>41</v>
      </c>
      <c r="B42">
        <v>232</v>
      </c>
      <c r="C42" t="s">
        <v>750</v>
      </c>
      <c r="D42" t="str">
        <f>VLOOKUP(C42,'[1]Liste Inscrits'!$1:$1048576,4,0)</f>
        <v>CE Aquitaine Poitou Charentes</v>
      </c>
      <c r="E42" s="38">
        <f>VLOOKUP(B42,[2]Geant!$A$1:$Q$500,3,0)</f>
        <v>6.3888888889068046E-4</v>
      </c>
      <c r="F42" s="38"/>
      <c r="K42">
        <f>VLOOKUP(C42,'[1]Liste Inscrits'!$1:$1048576,5,0)</f>
        <v>12255279</v>
      </c>
    </row>
    <row r="43" spans="1:11" x14ac:dyDescent="0.2">
      <c r="A43">
        <v>42</v>
      </c>
      <c r="B43">
        <v>197</v>
      </c>
      <c r="C43" t="s">
        <v>619</v>
      </c>
      <c r="D43" t="str">
        <f>VLOOKUP(C43,'[1]Liste Inscrits'!$1:$1048576,4,0)</f>
        <v>CE Languedoc Roussillon</v>
      </c>
      <c r="E43" s="38">
        <f>VLOOKUP(B43,[2]Geant!$A$1:$Q$500,3,0)</f>
        <v>6.4548611111292118E-4</v>
      </c>
      <c r="F43" s="38"/>
      <c r="K43">
        <f>VLOOKUP(C43,'[1]Liste Inscrits'!$1:$1048576,5,0)</f>
        <v>11629274</v>
      </c>
    </row>
    <row r="44" spans="1:11" x14ac:dyDescent="0.2">
      <c r="A44">
        <v>43</v>
      </c>
      <c r="B44">
        <v>217</v>
      </c>
      <c r="C44" t="s">
        <v>843</v>
      </c>
      <c r="D44" t="str">
        <f>VLOOKUP(C44,'[1]Liste Inscrits'!$1:$1048576,4,0)</f>
        <v>CREDIT COOPERATIF</v>
      </c>
      <c r="E44" s="38">
        <f>VLOOKUP(B44,[2]Geant!$A$1:$Q$500,3,0)</f>
        <v>6.5462962963146534E-4</v>
      </c>
      <c r="F44" s="38"/>
      <c r="K44">
        <f>VLOOKUP(C44,'[1]Liste Inscrits'!$1:$1048576,5,0)</f>
        <v>11632710</v>
      </c>
    </row>
    <row r="45" spans="1:11" x14ac:dyDescent="0.2">
      <c r="A45">
        <v>44</v>
      </c>
      <c r="B45">
        <v>205</v>
      </c>
      <c r="C45" t="s">
        <v>621</v>
      </c>
      <c r="D45" t="str">
        <f>VLOOKUP(C45,'[1]Liste Inscrits'!$1:$1048576,4,0)</f>
        <v>CE Grand Est Europe</v>
      </c>
      <c r="E45" s="38">
        <f>VLOOKUP(B45,[2]Geant!$A$1:$Q$500,3,0)</f>
        <v>6.6307870370556311E-4</v>
      </c>
      <c r="F45" s="38"/>
      <c r="K45">
        <f>VLOOKUP(C45,'[1]Liste Inscrits'!$1:$1048576,5,0)</f>
        <v>11627903</v>
      </c>
    </row>
    <row r="46" spans="1:11" x14ac:dyDescent="0.2">
      <c r="A46">
        <v>45</v>
      </c>
      <c r="B46">
        <v>207</v>
      </c>
      <c r="C46" t="s">
        <v>625</v>
      </c>
      <c r="D46" t="str">
        <f>VLOOKUP(C46,'[1]Liste Inscrits'!$1:$1048576,4,0)</f>
        <v>BPCE SI</v>
      </c>
      <c r="E46" s="38">
        <f>VLOOKUP(B46,[2]Geant!$A$1:$Q$500,3,0)</f>
        <v>6.7476851852041071E-4</v>
      </c>
      <c r="F46" s="38"/>
      <c r="K46">
        <f>VLOOKUP(C46,'[1]Liste Inscrits'!$1:$1048576,5,0)</f>
        <v>12737943</v>
      </c>
    </row>
    <row r="47" spans="1:11" x14ac:dyDescent="0.2">
      <c r="A47">
        <v>46</v>
      </c>
      <c r="B47">
        <v>228</v>
      </c>
      <c r="C47" t="s">
        <v>851</v>
      </c>
      <c r="D47" t="str">
        <f>VLOOKUP(C47,'[1]Liste Inscrits'!$1:$1048576,4,0)</f>
        <v>CE Côte d'Azur</v>
      </c>
      <c r="E47" s="38">
        <f>VLOOKUP(B47,[2]Geant!$A$1:$Q$500,3,0)</f>
        <v>6.7800925926116053E-4</v>
      </c>
      <c r="F47" s="38"/>
      <c r="K47">
        <f>VLOOKUP(C47,'[1]Liste Inscrits'!$1:$1048576,5,0)</f>
        <v>15907852</v>
      </c>
    </row>
    <row r="48" spans="1:11" x14ac:dyDescent="0.2">
      <c r="A48">
        <v>47</v>
      </c>
      <c r="B48">
        <v>227</v>
      </c>
      <c r="C48" t="s">
        <v>850</v>
      </c>
      <c r="D48" t="str">
        <f>VLOOKUP(C48,'[1]Liste Inscrits'!$1:$1048576,4,0)</f>
        <v>BPCE IT</v>
      </c>
      <c r="E48" s="38">
        <f>VLOOKUP(B48,[2]Geant!$A$1:$Q$500,3,0)</f>
        <v>6.8055555555746397E-4</v>
      </c>
      <c r="F48" s="38"/>
      <c r="K48">
        <f>VLOOKUP(C48,'[1]Liste Inscrits'!$1:$1048576,5,0)</f>
        <v>13090852</v>
      </c>
    </row>
    <row r="49" spans="1:11" x14ac:dyDescent="0.2">
      <c r="A49">
        <v>48</v>
      </c>
      <c r="B49">
        <v>226</v>
      </c>
      <c r="C49" t="s">
        <v>849</v>
      </c>
      <c r="D49" t="str">
        <f>VLOOKUP(C49,'[1]Liste Inscrits'!$1:$1048576,4,0)</f>
        <v>BPCE SI</v>
      </c>
      <c r="E49" s="38">
        <f>VLOOKUP(B49,[2]Geant!$A$1:$Q$500,3,0)</f>
        <v>6.9155092592786517E-4</v>
      </c>
      <c r="F49" s="38"/>
      <c r="K49">
        <f>VLOOKUP(C49,'[1]Liste Inscrits'!$1:$1048576,5,0)</f>
        <v>15462595</v>
      </c>
    </row>
    <row r="50" spans="1:11" x14ac:dyDescent="0.2">
      <c r="A50">
        <v>49</v>
      </c>
      <c r="B50">
        <v>190</v>
      </c>
      <c r="C50" t="s">
        <v>622</v>
      </c>
      <c r="D50" t="str">
        <f>VLOOKUP(C50,'[1]Liste Inscrits'!$1:$1048576,4,0)</f>
        <v>CE Auvergne Limousin</v>
      </c>
      <c r="E50" s="38">
        <f>VLOOKUP(B50,[2]Geant!$A$1:$Q$500,3,0)</f>
        <v>7.0231481481678425E-4</v>
      </c>
      <c r="F50" s="38"/>
      <c r="K50">
        <f>VLOOKUP(C50,'[1]Liste Inscrits'!$1:$1048576,5,0)</f>
        <v>12741941</v>
      </c>
    </row>
    <row r="51" spans="1:11" x14ac:dyDescent="0.2">
      <c r="A51">
        <v>50</v>
      </c>
      <c r="B51">
        <v>203</v>
      </c>
      <c r="C51" t="s">
        <v>633</v>
      </c>
      <c r="D51" t="str">
        <f>VLOOKUP(C51,'[1]Liste Inscrits'!$1:$1048576,4,0)</f>
        <v>BPCE SA</v>
      </c>
      <c r="E51" s="38">
        <f>VLOOKUP(B51,[2]Geant!$A$1:$Q$500,3,0)</f>
        <v>7.2685185185389009E-4</v>
      </c>
      <c r="F51" s="38"/>
      <c r="K51">
        <f>VLOOKUP(C51,'[1]Liste Inscrits'!$1:$1048576,5,0)</f>
        <v>12245824</v>
      </c>
    </row>
    <row r="52" spans="1:11" x14ac:dyDescent="0.2">
      <c r="A52">
        <v>51</v>
      </c>
      <c r="B52">
        <v>229</v>
      </c>
      <c r="C52" t="s">
        <v>628</v>
      </c>
      <c r="D52" t="str">
        <f>VLOOKUP(C52,'[1]Liste Inscrits'!$1:$1048576,4,0)</f>
        <v>CE Auvergne Limousin</v>
      </c>
      <c r="E52" s="38">
        <f>VLOOKUP(B52,[2]Geant!$A$1:$Q$500,3,0)</f>
        <v>7.4641203703913013E-4</v>
      </c>
      <c r="F52" s="38"/>
      <c r="K52">
        <f>VLOOKUP(C52,'[1]Liste Inscrits'!$1:$1048576,5,0)</f>
        <v>13224085</v>
      </c>
    </row>
    <row r="53" spans="1:11" x14ac:dyDescent="0.2">
      <c r="A53">
        <v>52</v>
      </c>
      <c r="B53">
        <v>188</v>
      </c>
      <c r="C53" t="s">
        <v>833</v>
      </c>
      <c r="D53" t="str">
        <f>VLOOKUP(C53,'[1]Liste Inscrits'!$1:$1048576,4,0)</f>
        <v>BP Auvergne Rhône Alpes</v>
      </c>
      <c r="E53" s="38">
        <f>VLOOKUP(B53,[2]Geant!$A$1:$Q$500,3,0)</f>
        <v>7.9548611111334181E-4</v>
      </c>
      <c r="F53" s="38"/>
      <c r="K53">
        <f>VLOOKUP(C53,'[1]Liste Inscrits'!$1:$1048576,5,0)</f>
        <v>12778342</v>
      </c>
    </row>
    <row r="54" spans="1:11" x14ac:dyDescent="0.2">
      <c r="A54">
        <v>53</v>
      </c>
      <c r="B54">
        <v>234</v>
      </c>
      <c r="C54" t="s">
        <v>854</v>
      </c>
      <c r="D54" t="str">
        <f>VLOOKUP(C54,'[1]Liste Inscrits'!$1:$1048576,4,0)</f>
        <v>BP Alsace Lorraine Champagne</v>
      </c>
      <c r="E54" s="38">
        <f>VLOOKUP(B54,[2]Geant!$A$1:$Q$500,3,0)</f>
        <v>8.3217592592825951E-4</v>
      </c>
      <c r="F54" s="38"/>
      <c r="K54">
        <f>VLOOKUP(C54,'[1]Liste Inscrits'!$1:$1048576,5,0)</f>
        <v>15893566</v>
      </c>
    </row>
    <row r="55" spans="1:11" x14ac:dyDescent="0.2">
      <c r="A55">
        <v>54</v>
      </c>
      <c r="B55">
        <v>233</v>
      </c>
      <c r="C55" t="s">
        <v>626</v>
      </c>
      <c r="D55" t="str">
        <f>VLOOKUP(C55,'[1]Liste Inscrits'!$1:$1048576,4,0)</f>
        <v>BP Occitane</v>
      </c>
      <c r="E55" s="38">
        <f>VLOOKUP(B55,[2]Geant!$A$1:$Q$500,3,0)</f>
        <v>9.1817129629887103E-4</v>
      </c>
      <c r="F55" s="38"/>
      <c r="K55">
        <f>VLOOKUP(C55,'[1]Liste Inscrits'!$1:$1048576,5,0)</f>
        <v>13759328</v>
      </c>
    </row>
    <row r="56" spans="1:11" x14ac:dyDescent="0.2">
      <c r="A56"/>
      <c r="B56">
        <v>176</v>
      </c>
      <c r="C56" t="s">
        <v>433</v>
      </c>
      <c r="D56" t="str">
        <f>VLOOKUP(C56,'[1]Liste Inscrits'!$1:$1048576,4,0)</f>
        <v>Banque du Leman</v>
      </c>
      <c r="E56" s="38" t="str">
        <f>VLOOKUP(B56,[2]Geant!$A$1:$Q$500,3,0)</f>
        <v>Abs</v>
      </c>
      <c r="F56" s="38"/>
      <c r="K56">
        <f>VLOOKUP(C56,'[1]Liste Inscrits'!$1:$1048576,5,0)</f>
        <v>11609535</v>
      </c>
    </row>
    <row r="57" spans="1:11" x14ac:dyDescent="0.2">
      <c r="A57"/>
      <c r="B57">
        <v>192</v>
      </c>
      <c r="C57" t="s">
        <v>509</v>
      </c>
      <c r="D57" t="str">
        <f>VLOOKUP(C57,'[1]Liste Inscrits'!$1:$1048576,4,0)</f>
        <v>BP Auvergne Rhône Alpes</v>
      </c>
      <c r="E57" s="38" t="str">
        <f>VLOOKUP(B57,[2]Geant!$A$1:$Q$500,3,0)</f>
        <v>Abs</v>
      </c>
      <c r="F57" s="38"/>
      <c r="K57">
        <f>VLOOKUP(C57,'[1]Liste Inscrits'!$1:$1048576,5,0)</f>
        <v>12778325</v>
      </c>
    </row>
    <row r="58" spans="1:11" x14ac:dyDescent="0.2">
      <c r="A58"/>
      <c r="B58">
        <v>213</v>
      </c>
      <c r="C58" t="s">
        <v>839</v>
      </c>
      <c r="D58" t="str">
        <f>VLOOKUP(C58,'[1]Liste Inscrits'!$1:$1048576,4,0)</f>
        <v>CE Côte d'Azur</v>
      </c>
      <c r="E58" s="38" t="str">
        <f>VLOOKUP(B58,[2]Geant!$A$1:$Q$500,3,0)</f>
        <v>Abs</v>
      </c>
      <c r="F58" s="38"/>
      <c r="K58">
        <f>VLOOKUP(C58,'[1]Liste Inscrits'!$1:$1048576,5,0)</f>
        <v>12643504</v>
      </c>
    </row>
    <row r="59" spans="1:11" x14ac:dyDescent="0.2">
      <c r="A59"/>
      <c r="B59">
        <v>214</v>
      </c>
      <c r="C59" t="s">
        <v>840</v>
      </c>
      <c r="D59" t="str">
        <f>VLOOKUP(C59,'[1]Liste Inscrits'!$1:$1048576,4,0)</f>
        <v>CE Auvergne Limousin</v>
      </c>
      <c r="E59" s="38" t="str">
        <f>VLOOKUP(B59,[2]Geant!$A$1:$Q$500,3,0)</f>
        <v>Abs</v>
      </c>
      <c r="F59" s="38"/>
      <c r="K59">
        <f>VLOOKUP(C59,'[1]Liste Inscrits'!$1:$1048576,5,0)</f>
        <v>15889842</v>
      </c>
    </row>
    <row r="60" spans="1:11" x14ac:dyDescent="0.2">
      <c r="A60"/>
      <c r="B60">
        <v>219</v>
      </c>
      <c r="C60" t="s">
        <v>510</v>
      </c>
      <c r="D60" t="str">
        <f>VLOOKUP(C60,'[1]Liste Inscrits'!$1:$1048576,4,0)</f>
        <v>BPCE SI</v>
      </c>
      <c r="E60" s="38" t="str">
        <f>VLOOKUP(B60,[2]Geant!$A$1:$Q$500,3,0)</f>
        <v>Abs</v>
      </c>
      <c r="F60" s="38"/>
      <c r="K60">
        <f>VLOOKUP(C60,'[1]Liste Inscrits'!$1:$1048576,5,0)</f>
        <v>13762679</v>
      </c>
    </row>
    <row r="61" spans="1:11" x14ac:dyDescent="0.2">
      <c r="A61"/>
      <c r="B61">
        <v>222</v>
      </c>
      <c r="C61" t="s">
        <v>54</v>
      </c>
      <c r="D61" t="str">
        <f>VLOOKUP(C61,'[1]Liste Inscrits'!$1:$1048576,4,0)</f>
        <v>CE Provence Alpes Corse</v>
      </c>
      <c r="E61" s="38" t="str">
        <f>VLOOKUP(B61,[2]Geant!$A$1:$Q$500,3,0)</f>
        <v>Abs</v>
      </c>
      <c r="F61" s="38"/>
      <c r="K61">
        <f>VLOOKUP(C61,'[1]Liste Inscrits'!$1:$1048576,5,0)</f>
        <v>12775654</v>
      </c>
    </row>
    <row r="62" spans="1:11" x14ac:dyDescent="0.2">
      <c r="A62"/>
      <c r="B62">
        <v>231</v>
      </c>
      <c r="C62" t="s">
        <v>853</v>
      </c>
      <c r="D62" t="str">
        <f>VLOOKUP(C62,'[1]Liste Inscrits'!$1:$1048576,4,0)</f>
        <v>CE Languedoc Roussillon</v>
      </c>
      <c r="E62" s="38" t="str">
        <f>VLOOKUP(B62,[2]Geant!$A$1:$Q$500,3,0)</f>
        <v>Abs</v>
      </c>
      <c r="F62" s="38"/>
      <c r="K62">
        <f>VLOOKUP(C62,'[1]Liste Inscrits'!$1:$1048576,5,0)</f>
        <v>15110790</v>
      </c>
    </row>
    <row r="63" spans="1:11" x14ac:dyDescent="0.2">
      <c r="A63"/>
      <c r="B63">
        <v>236</v>
      </c>
      <c r="C63" t="s">
        <v>855</v>
      </c>
      <c r="D63" t="str">
        <f>VLOOKUP(C63,'[1]Liste Inscrits'!$1:$1048576,4,0)</f>
        <v>CE Côte d'Azur</v>
      </c>
      <c r="E63" s="38" t="str">
        <f>VLOOKUP(B63,[2]Geant!$A$1:$Q$500,3,0)</f>
        <v>Abd</v>
      </c>
      <c r="F63" s="38"/>
      <c r="K63">
        <f>VLOOKUP(C63,'[1]Liste Inscrits'!$1:$1048576,5,0)</f>
        <v>15895128</v>
      </c>
    </row>
    <row r="64" spans="1:11" x14ac:dyDescent="0.2">
      <c r="A64"/>
      <c r="E64" s="38"/>
      <c r="F64" s="38"/>
    </row>
    <row r="65" spans="1:6" x14ac:dyDescent="0.2">
      <c r="A65"/>
      <c r="E65" s="38"/>
      <c r="F65" s="38"/>
    </row>
    <row r="66" spans="1:6" x14ac:dyDescent="0.2">
      <c r="A66"/>
      <c r="E66" s="38"/>
      <c r="F66" s="38"/>
    </row>
    <row r="67" spans="1:6" x14ac:dyDescent="0.2">
      <c r="A67"/>
      <c r="E67" s="38"/>
      <c r="F67" s="38"/>
    </row>
  </sheetData>
  <sortState xmlns:xlrd2="http://schemas.microsoft.com/office/spreadsheetml/2017/richdata2" ref="A2:L69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41221">
    <tabColor theme="3" tint="0.79998168889431442"/>
    <pageSetUpPr fitToPage="1"/>
  </sheetPr>
  <dimension ref="A1:L63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.5" style="6" customWidth="1"/>
    <col min="6" max="7" width="11" style="6" bestFit="1" customWidth="1"/>
    <col min="8" max="8" width="11.1640625" customWidth="1"/>
  </cols>
  <sheetData>
    <row r="1" spans="1:12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6</v>
      </c>
      <c r="F1" s="12" t="s">
        <v>7</v>
      </c>
      <c r="G1" s="12" t="s">
        <v>8</v>
      </c>
      <c r="K1" s="27" t="s">
        <v>431</v>
      </c>
      <c r="L1" s="27"/>
    </row>
    <row r="2" spans="1:12" x14ac:dyDescent="0.2">
      <c r="A2" s="2">
        <v>1</v>
      </c>
      <c r="B2">
        <v>181</v>
      </c>
      <c r="C2" t="s">
        <v>468</v>
      </c>
      <c r="D2" t="s">
        <v>162</v>
      </c>
      <c r="E2" s="6">
        <v>1.1357638888920738E-3</v>
      </c>
      <c r="F2" s="6">
        <v>5.6354166666824695E-4</v>
      </c>
      <c r="G2" s="6">
        <v>5.7222222222382685E-4</v>
      </c>
      <c r="K2">
        <v>11674472</v>
      </c>
    </row>
    <row r="3" spans="1:12" x14ac:dyDescent="0.2">
      <c r="A3" s="2">
        <v>2</v>
      </c>
      <c r="B3">
        <v>177</v>
      </c>
      <c r="C3" t="s">
        <v>481</v>
      </c>
      <c r="D3" t="s">
        <v>211</v>
      </c>
      <c r="E3" s="6">
        <v>1.1682870370403131E-3</v>
      </c>
      <c r="F3" s="6">
        <v>5.733796296312375E-4</v>
      </c>
      <c r="G3" s="6">
        <v>5.9490740740907565E-4</v>
      </c>
      <c r="K3">
        <v>12753537</v>
      </c>
    </row>
    <row r="4" spans="1:12" x14ac:dyDescent="0.2">
      <c r="A4" s="2">
        <v>3</v>
      </c>
      <c r="B4">
        <v>176</v>
      </c>
      <c r="C4" t="s">
        <v>433</v>
      </c>
      <c r="D4" t="s">
        <v>430</v>
      </c>
      <c r="E4" s="6">
        <v>1.2846064814850838E-3</v>
      </c>
      <c r="F4" s="6">
        <v>6.4513888889069799E-4</v>
      </c>
      <c r="G4" s="6">
        <v>6.3946759259438579E-4</v>
      </c>
      <c r="K4">
        <v>11609535</v>
      </c>
    </row>
    <row r="5" spans="1:12" x14ac:dyDescent="0.2">
      <c r="A5" s="2">
        <v>4</v>
      </c>
      <c r="B5">
        <v>182</v>
      </c>
      <c r="C5" t="s">
        <v>831</v>
      </c>
      <c r="D5" t="s">
        <v>423</v>
      </c>
      <c r="E5" s="6">
        <v>1.2870370370406461E-3</v>
      </c>
      <c r="F5" s="6">
        <v>6.4548611111292118E-4</v>
      </c>
      <c r="G5" s="6">
        <v>6.4155092592772496E-4</v>
      </c>
      <c r="K5">
        <v>11632542</v>
      </c>
    </row>
    <row r="6" spans="1:12" x14ac:dyDescent="0.2">
      <c r="A6" s="2">
        <v>5</v>
      </c>
      <c r="B6">
        <v>186</v>
      </c>
      <c r="C6" t="s">
        <v>832</v>
      </c>
      <c r="D6" t="s">
        <v>165</v>
      </c>
      <c r="E6" s="6">
        <v>1.3144675925962786E-3</v>
      </c>
      <c r="F6" s="6">
        <v>6.6192129629815246E-4</v>
      </c>
      <c r="G6" s="6">
        <v>6.5254629629812617E-4</v>
      </c>
      <c r="K6">
        <v>11602326</v>
      </c>
    </row>
    <row r="7" spans="1:12" x14ac:dyDescent="0.2">
      <c r="A7" s="2">
        <v>6</v>
      </c>
      <c r="B7">
        <v>191</v>
      </c>
      <c r="C7" t="s">
        <v>627</v>
      </c>
      <c r="D7" t="s">
        <v>406</v>
      </c>
      <c r="E7" s="6">
        <v>1.3209490740777783E-3</v>
      </c>
      <c r="F7" s="6">
        <v>6.7337962963151792E-4</v>
      </c>
      <c r="G7" s="6">
        <v>6.4756944444626036E-4</v>
      </c>
      <c r="K7">
        <v>13791988</v>
      </c>
    </row>
    <row r="8" spans="1:12" x14ac:dyDescent="0.2">
      <c r="A8" s="2">
        <v>7</v>
      </c>
      <c r="B8">
        <v>179</v>
      </c>
      <c r="C8" t="s">
        <v>614</v>
      </c>
      <c r="D8" t="s">
        <v>423</v>
      </c>
      <c r="E8" s="6">
        <v>1.3516203703741606E-3</v>
      </c>
      <c r="F8" s="6">
        <v>6.8101851852042823E-4</v>
      </c>
      <c r="G8" s="6">
        <v>6.7060185185373235E-4</v>
      </c>
      <c r="K8">
        <v>11632594</v>
      </c>
    </row>
    <row r="9" spans="1:12" x14ac:dyDescent="0.2">
      <c r="A9" s="2">
        <v>8</v>
      </c>
      <c r="B9">
        <v>224</v>
      </c>
      <c r="C9" t="s">
        <v>847</v>
      </c>
      <c r="D9" t="s">
        <v>166</v>
      </c>
      <c r="E9" s="6">
        <v>1.3879629629668551E-3</v>
      </c>
      <c r="F9" s="6">
        <v>7.2476851852055092E-4</v>
      </c>
      <c r="G9" s="6">
        <v>6.6319444444630418E-4</v>
      </c>
      <c r="K9">
        <v>15451176</v>
      </c>
    </row>
    <row r="10" spans="1:12" x14ac:dyDescent="0.2">
      <c r="A10" s="2">
        <v>9</v>
      </c>
      <c r="B10">
        <v>230</v>
      </c>
      <c r="C10" t="s">
        <v>852</v>
      </c>
      <c r="D10" t="s">
        <v>420</v>
      </c>
      <c r="E10" s="6">
        <v>1.4046296296335685E-3</v>
      </c>
      <c r="F10" s="6">
        <v>7.1273148148348012E-4</v>
      </c>
      <c r="G10" s="6">
        <v>6.9189814815008837E-4</v>
      </c>
      <c r="K10">
        <v>12285246</v>
      </c>
    </row>
    <row r="11" spans="1:12" x14ac:dyDescent="0.2">
      <c r="A11" s="2">
        <v>10</v>
      </c>
      <c r="B11">
        <v>180</v>
      </c>
      <c r="C11" t="s">
        <v>518</v>
      </c>
      <c r="D11" t="s">
        <v>417</v>
      </c>
      <c r="E11" s="6">
        <v>1.4393518518558881E-3</v>
      </c>
      <c r="F11" s="6">
        <v>7.1736111111312274E-4</v>
      </c>
      <c r="G11" s="6">
        <v>7.2199074074276535E-4</v>
      </c>
      <c r="K11">
        <v>12773135</v>
      </c>
    </row>
    <row r="12" spans="1:12" x14ac:dyDescent="0.2">
      <c r="A12" s="2">
        <v>11</v>
      </c>
      <c r="B12">
        <v>183</v>
      </c>
      <c r="C12" t="s">
        <v>610</v>
      </c>
      <c r="D12" t="s">
        <v>424</v>
      </c>
      <c r="E12" s="6">
        <v>1.4399305555595934E-3</v>
      </c>
      <c r="F12" s="6">
        <v>7.3368055555761294E-4</v>
      </c>
      <c r="G12" s="6">
        <v>7.0625000000198047E-4</v>
      </c>
      <c r="K12">
        <v>11609444</v>
      </c>
    </row>
    <row r="13" spans="1:12" x14ac:dyDescent="0.2">
      <c r="A13" s="2">
        <v>12</v>
      </c>
      <c r="B13">
        <v>209</v>
      </c>
      <c r="C13" t="s">
        <v>836</v>
      </c>
      <c r="D13" t="s">
        <v>406</v>
      </c>
      <c r="E13" s="6">
        <v>1.4513888888929589E-3</v>
      </c>
      <c r="F13" s="6">
        <v>7.5162037037247807E-4</v>
      </c>
      <c r="G13" s="6">
        <v>6.9976851852048081E-4</v>
      </c>
      <c r="K13">
        <v>11675371</v>
      </c>
    </row>
    <row r="14" spans="1:12" x14ac:dyDescent="0.2">
      <c r="A14" s="2">
        <v>13</v>
      </c>
      <c r="B14">
        <v>200</v>
      </c>
      <c r="C14" t="s">
        <v>835</v>
      </c>
      <c r="D14" t="s">
        <v>409</v>
      </c>
      <c r="E14" s="6">
        <v>1.4682870370411544E-3</v>
      </c>
      <c r="F14" s="6">
        <v>7.3819444444651449E-4</v>
      </c>
      <c r="G14" s="6">
        <v>7.3009259259463992E-4</v>
      </c>
      <c r="K14">
        <v>12278937</v>
      </c>
    </row>
    <row r="15" spans="1:12" x14ac:dyDescent="0.2">
      <c r="A15" s="2">
        <v>14</v>
      </c>
      <c r="B15">
        <v>220</v>
      </c>
      <c r="C15" t="s">
        <v>753</v>
      </c>
      <c r="D15" t="s">
        <v>211</v>
      </c>
      <c r="E15" s="6">
        <v>1.4721064814856096E-3</v>
      </c>
      <c r="F15" s="6">
        <v>7.5995370370583477E-4</v>
      </c>
      <c r="G15" s="6">
        <v>7.121527777797748E-4</v>
      </c>
      <c r="K15">
        <v>15902973</v>
      </c>
    </row>
    <row r="16" spans="1:12" x14ac:dyDescent="0.2">
      <c r="A16" s="2">
        <v>15</v>
      </c>
      <c r="B16">
        <v>194</v>
      </c>
      <c r="C16" t="s">
        <v>834</v>
      </c>
      <c r="D16" t="s">
        <v>166</v>
      </c>
      <c r="E16" s="6">
        <v>1.4932870370412245E-3</v>
      </c>
      <c r="F16" s="6">
        <v>7.5590277777989748E-4</v>
      </c>
      <c r="G16" s="6">
        <v>7.3738425926132703E-4</v>
      </c>
      <c r="K16">
        <v>11629238</v>
      </c>
    </row>
    <row r="17" spans="1:11" x14ac:dyDescent="0.2">
      <c r="A17" s="2">
        <v>16</v>
      </c>
      <c r="B17">
        <v>188</v>
      </c>
      <c r="C17" t="s">
        <v>833</v>
      </c>
      <c r="D17" t="s">
        <v>417</v>
      </c>
      <c r="E17" s="6">
        <v>1.5040509259301436E-3</v>
      </c>
      <c r="F17" s="6">
        <v>7.4189814815022858E-4</v>
      </c>
      <c r="G17" s="6">
        <v>7.6215277777991501E-4</v>
      </c>
      <c r="K17">
        <v>12778342</v>
      </c>
    </row>
    <row r="18" spans="1:11" x14ac:dyDescent="0.2">
      <c r="A18" s="2">
        <v>17</v>
      </c>
      <c r="B18">
        <v>213</v>
      </c>
      <c r="C18" t="s">
        <v>839</v>
      </c>
      <c r="D18" t="s">
        <v>162</v>
      </c>
      <c r="E18" s="6">
        <v>1.5162037037079554E-3</v>
      </c>
      <c r="F18" s="6">
        <v>7.7071759259475384E-4</v>
      </c>
      <c r="G18" s="6">
        <v>7.454861111132016E-4</v>
      </c>
      <c r="K18">
        <v>12643504</v>
      </c>
    </row>
    <row r="19" spans="1:11" x14ac:dyDescent="0.2">
      <c r="A19" s="2">
        <v>18</v>
      </c>
      <c r="B19">
        <v>195</v>
      </c>
      <c r="C19" t="s">
        <v>629</v>
      </c>
      <c r="D19" t="s">
        <v>32</v>
      </c>
      <c r="E19" s="6">
        <v>1.522453703707973E-3</v>
      </c>
      <c r="F19" s="6">
        <v>7.7222222222438769E-4</v>
      </c>
      <c r="G19" s="6">
        <v>7.5023148148358528E-4</v>
      </c>
      <c r="K19">
        <v>13820695</v>
      </c>
    </row>
    <row r="20" spans="1:11" x14ac:dyDescent="0.2">
      <c r="A20" s="2">
        <v>19</v>
      </c>
      <c r="B20">
        <v>225</v>
      </c>
      <c r="C20" t="s">
        <v>848</v>
      </c>
      <c r="D20" t="s">
        <v>409</v>
      </c>
      <c r="E20" s="6">
        <v>1.5452546296339628E-3</v>
      </c>
      <c r="F20" s="6">
        <v>8.0173611111335934E-4</v>
      </c>
      <c r="G20" s="6">
        <v>7.4351851852060349E-4</v>
      </c>
      <c r="K20">
        <v>14373990</v>
      </c>
    </row>
    <row r="21" spans="1:11" x14ac:dyDescent="0.2">
      <c r="A21" s="2">
        <v>20</v>
      </c>
      <c r="B21">
        <v>215</v>
      </c>
      <c r="C21" t="s">
        <v>841</v>
      </c>
      <c r="D21" t="s">
        <v>409</v>
      </c>
      <c r="E21" s="6">
        <v>1.5910879629674247E-3</v>
      </c>
      <c r="F21" s="6">
        <v>7.8657407407627979E-4</v>
      </c>
      <c r="G21" s="6">
        <v>8.0451388889114491E-4</v>
      </c>
      <c r="K21">
        <v>13926706</v>
      </c>
    </row>
    <row r="22" spans="1:11" x14ac:dyDescent="0.2">
      <c r="A22" s="2">
        <v>21</v>
      </c>
      <c r="B22">
        <v>201</v>
      </c>
      <c r="C22" t="s">
        <v>620</v>
      </c>
      <c r="D22" t="s">
        <v>420</v>
      </c>
      <c r="E22" s="6">
        <v>1.5935185185229871E-3</v>
      </c>
      <c r="F22" s="6">
        <v>8.2696759259491158E-4</v>
      </c>
      <c r="G22" s="6">
        <v>7.6655092592807549E-4</v>
      </c>
      <c r="K22">
        <v>11628001</v>
      </c>
    </row>
    <row r="23" spans="1:11" x14ac:dyDescent="0.2">
      <c r="A23" s="2">
        <v>22</v>
      </c>
      <c r="B23">
        <v>196</v>
      </c>
      <c r="C23" t="s">
        <v>632</v>
      </c>
      <c r="D23" t="s">
        <v>405</v>
      </c>
      <c r="E23" s="6">
        <v>1.6003472222267099E-3</v>
      </c>
      <c r="F23" s="6">
        <v>8.0196759259484147E-4</v>
      </c>
      <c r="G23" s="6">
        <v>7.9837962963186845E-4</v>
      </c>
      <c r="K23">
        <v>12704657</v>
      </c>
    </row>
    <row r="24" spans="1:11" x14ac:dyDescent="0.2">
      <c r="A24" s="2">
        <v>23</v>
      </c>
      <c r="B24">
        <v>199</v>
      </c>
      <c r="C24" t="s">
        <v>631</v>
      </c>
      <c r="D24" t="s">
        <v>309</v>
      </c>
      <c r="E24" s="6">
        <v>1.6094907407452541E-3</v>
      </c>
      <c r="F24" s="6">
        <v>8.2916666666899182E-4</v>
      </c>
      <c r="G24" s="6">
        <v>7.8032407407626226E-4</v>
      </c>
      <c r="K24">
        <v>13760694</v>
      </c>
    </row>
    <row r="25" spans="1:11" x14ac:dyDescent="0.2">
      <c r="A25" s="2">
        <v>24</v>
      </c>
      <c r="B25">
        <v>193</v>
      </c>
      <c r="C25" t="s">
        <v>661</v>
      </c>
      <c r="D25" t="s">
        <v>309</v>
      </c>
      <c r="E25" s="6">
        <v>1.6106481481526647E-3</v>
      </c>
      <c r="F25" s="6">
        <v>8.4340277778014285E-4</v>
      </c>
      <c r="G25" s="6">
        <v>7.6724537037252188E-4</v>
      </c>
      <c r="K25">
        <v>13760723</v>
      </c>
    </row>
    <row r="26" spans="1:11" x14ac:dyDescent="0.2">
      <c r="A26" s="2">
        <v>25</v>
      </c>
      <c r="B26">
        <v>221</v>
      </c>
      <c r="C26" t="s">
        <v>845</v>
      </c>
      <c r="D26" t="s">
        <v>486</v>
      </c>
      <c r="E26" s="6">
        <v>1.6189814814860214E-3</v>
      </c>
      <c r="F26" s="6">
        <v>8.3391203703937549E-4</v>
      </c>
      <c r="G26" s="6">
        <v>7.8506944444664594E-4</v>
      </c>
      <c r="K26">
        <v>15819819</v>
      </c>
    </row>
    <row r="27" spans="1:11" x14ac:dyDescent="0.2">
      <c r="A27" s="2">
        <v>26</v>
      </c>
      <c r="B27">
        <v>202</v>
      </c>
      <c r="C27" t="s">
        <v>617</v>
      </c>
      <c r="D27" t="s">
        <v>210</v>
      </c>
      <c r="E27" s="6">
        <v>1.6390046296342257E-3</v>
      </c>
      <c r="F27" s="6">
        <v>8.1793981481710848E-4</v>
      </c>
      <c r="G27" s="6">
        <v>8.2106481481711725E-4</v>
      </c>
      <c r="K27">
        <v>11605800</v>
      </c>
    </row>
    <row r="28" spans="1:11" x14ac:dyDescent="0.2">
      <c r="A28" s="2">
        <v>27</v>
      </c>
      <c r="B28">
        <v>211</v>
      </c>
      <c r="C28" t="s">
        <v>837</v>
      </c>
      <c r="D28" t="s">
        <v>405</v>
      </c>
      <c r="E28" s="6">
        <v>1.6618055555602156E-3</v>
      </c>
      <c r="F28" s="6">
        <v>8.505787037060889E-4</v>
      </c>
      <c r="G28" s="6">
        <v>8.112268518541267E-4</v>
      </c>
      <c r="K28">
        <v>15893542</v>
      </c>
    </row>
    <row r="29" spans="1:11" x14ac:dyDescent="0.2">
      <c r="A29" s="2">
        <v>28</v>
      </c>
      <c r="B29">
        <v>207</v>
      </c>
      <c r="C29" t="s">
        <v>625</v>
      </c>
      <c r="D29" t="s">
        <v>421</v>
      </c>
      <c r="E29" s="6">
        <v>1.6670138888935635E-3</v>
      </c>
      <c r="F29" s="6">
        <v>8.5486111111350831E-4</v>
      </c>
      <c r="G29" s="6">
        <v>8.1215277778005522E-4</v>
      </c>
      <c r="K29">
        <v>12737943</v>
      </c>
    </row>
    <row r="30" spans="1:11" x14ac:dyDescent="0.2">
      <c r="A30" s="2">
        <v>29</v>
      </c>
      <c r="B30">
        <v>218</v>
      </c>
      <c r="C30" t="s">
        <v>844</v>
      </c>
      <c r="D30" t="s">
        <v>424</v>
      </c>
      <c r="E30" s="6">
        <v>1.6722222222269115E-3</v>
      </c>
      <c r="F30" s="6">
        <v>8.5613425926166003E-4</v>
      </c>
      <c r="G30" s="6">
        <v>8.1608796296525144E-4</v>
      </c>
      <c r="K30">
        <v>15890791</v>
      </c>
    </row>
    <row r="31" spans="1:11" x14ac:dyDescent="0.2">
      <c r="A31" s="2">
        <v>30</v>
      </c>
      <c r="B31">
        <v>198</v>
      </c>
      <c r="C31" t="s">
        <v>524</v>
      </c>
      <c r="D31" t="s">
        <v>417</v>
      </c>
      <c r="E31" s="6">
        <v>1.6751157407454381E-3</v>
      </c>
      <c r="F31" s="6">
        <v>8.2199074074304577E-4</v>
      </c>
      <c r="G31" s="6">
        <v>8.5312500000239233E-4</v>
      </c>
      <c r="K31">
        <v>12540755</v>
      </c>
    </row>
    <row r="32" spans="1:11" x14ac:dyDescent="0.2">
      <c r="A32" s="2">
        <v>31</v>
      </c>
      <c r="B32">
        <v>216</v>
      </c>
      <c r="C32" t="s">
        <v>842</v>
      </c>
      <c r="D32" t="s">
        <v>405</v>
      </c>
      <c r="E32" s="6">
        <v>1.6832175925973127E-3</v>
      </c>
      <c r="F32" s="6">
        <v>8.6550925926168632E-4</v>
      </c>
      <c r="G32" s="6">
        <v>8.1770833333562635E-4</v>
      </c>
      <c r="K32">
        <v>15893660</v>
      </c>
    </row>
    <row r="33" spans="1:11" x14ac:dyDescent="0.2">
      <c r="A33" s="2">
        <v>32</v>
      </c>
      <c r="B33">
        <v>206</v>
      </c>
      <c r="C33" t="s">
        <v>624</v>
      </c>
      <c r="D33" t="s">
        <v>210</v>
      </c>
      <c r="E33" s="6">
        <v>1.6894675925973302E-3</v>
      </c>
      <c r="F33" s="6">
        <v>8.5960648148389199E-4</v>
      </c>
      <c r="G33" s="6">
        <v>8.2986111111343821E-4</v>
      </c>
      <c r="K33">
        <v>11605865</v>
      </c>
    </row>
    <row r="34" spans="1:11" x14ac:dyDescent="0.2">
      <c r="A34" s="2">
        <v>33</v>
      </c>
      <c r="B34">
        <v>237</v>
      </c>
      <c r="C34" t="s">
        <v>856</v>
      </c>
      <c r="D34" t="s">
        <v>933</v>
      </c>
      <c r="E34" s="6">
        <v>1.6899305555602945E-3</v>
      </c>
      <c r="F34" s="6">
        <v>8.535879629653566E-4</v>
      </c>
      <c r="G34" s="6">
        <v>8.3634259259493787E-4</v>
      </c>
      <c r="K34">
        <v>12266766</v>
      </c>
    </row>
    <row r="35" spans="1:11" x14ac:dyDescent="0.2">
      <c r="A35" s="2">
        <v>34</v>
      </c>
      <c r="B35">
        <v>190</v>
      </c>
      <c r="C35" t="s">
        <v>622</v>
      </c>
      <c r="D35" t="s">
        <v>160</v>
      </c>
      <c r="E35" s="6">
        <v>1.7034722222269991E-3</v>
      </c>
      <c r="F35" s="6">
        <v>8.9085648148397962E-4</v>
      </c>
      <c r="G35" s="6">
        <v>8.1261574074301948E-4</v>
      </c>
      <c r="K35">
        <v>12741941</v>
      </c>
    </row>
    <row r="36" spans="1:11" x14ac:dyDescent="0.2">
      <c r="A36" s="2">
        <v>35</v>
      </c>
      <c r="B36">
        <v>210</v>
      </c>
      <c r="C36" t="s">
        <v>469</v>
      </c>
      <c r="D36" t="s">
        <v>162</v>
      </c>
      <c r="E36" s="6">
        <v>1.7133101851899897E-3</v>
      </c>
      <c r="F36" s="6">
        <v>8.3032407407640247E-4</v>
      </c>
      <c r="G36" s="6">
        <v>8.8298611111358718E-4</v>
      </c>
      <c r="K36">
        <v>12322630</v>
      </c>
    </row>
    <row r="37" spans="1:11" x14ac:dyDescent="0.2">
      <c r="A37" s="2">
        <v>36</v>
      </c>
      <c r="B37">
        <v>228</v>
      </c>
      <c r="C37" t="s">
        <v>851</v>
      </c>
      <c r="D37" t="s">
        <v>162</v>
      </c>
      <c r="E37" s="6">
        <v>1.7145833333381414E-3</v>
      </c>
      <c r="F37" s="6">
        <v>8.7847222222468564E-4</v>
      </c>
      <c r="G37" s="6">
        <v>8.3611111111345573E-4</v>
      </c>
      <c r="K37">
        <v>15907852</v>
      </c>
    </row>
    <row r="38" spans="1:11" x14ac:dyDescent="0.2">
      <c r="A38" s="2">
        <v>37</v>
      </c>
      <c r="B38">
        <v>204</v>
      </c>
      <c r="C38" t="s">
        <v>618</v>
      </c>
      <c r="D38" t="s">
        <v>210</v>
      </c>
      <c r="E38" s="6">
        <v>1.7175925925974091E-3</v>
      </c>
      <c r="F38" s="6">
        <v>8.5416666666906192E-4</v>
      </c>
      <c r="G38" s="6">
        <v>8.6342592592834715E-4</v>
      </c>
      <c r="K38">
        <v>13553043</v>
      </c>
    </row>
    <row r="39" spans="1:11" x14ac:dyDescent="0.2">
      <c r="A39" s="2">
        <v>38</v>
      </c>
      <c r="B39">
        <v>223</v>
      </c>
      <c r="C39" t="s">
        <v>846</v>
      </c>
      <c r="D39" t="s">
        <v>32</v>
      </c>
      <c r="E39" s="6">
        <v>1.7246527777826141E-3</v>
      </c>
      <c r="F39" s="6">
        <v>8.6817129629873082E-4</v>
      </c>
      <c r="G39" s="6">
        <v>8.5648148148388323E-4</v>
      </c>
      <c r="K39">
        <v>15437926</v>
      </c>
    </row>
    <row r="40" spans="1:11" x14ac:dyDescent="0.2">
      <c r="A40" s="2">
        <v>39</v>
      </c>
      <c r="B40">
        <v>214</v>
      </c>
      <c r="C40" t="s">
        <v>840</v>
      </c>
      <c r="D40" t="s">
        <v>160</v>
      </c>
      <c r="E40" s="6">
        <v>1.7734953703753436E-3</v>
      </c>
      <c r="F40" s="6">
        <v>9.0312500000253254E-4</v>
      </c>
      <c r="G40" s="6">
        <v>8.7037037037281106E-4</v>
      </c>
      <c r="K40">
        <v>15889842</v>
      </c>
    </row>
    <row r="41" spans="1:11" x14ac:dyDescent="0.2">
      <c r="A41" s="2">
        <v>40</v>
      </c>
      <c r="B41">
        <v>189</v>
      </c>
      <c r="C41" t="s">
        <v>615</v>
      </c>
      <c r="D41" t="s">
        <v>165</v>
      </c>
      <c r="E41" s="6">
        <v>1.8063657407458062E-3</v>
      </c>
      <c r="F41" s="6">
        <v>9.8750000000276915E-4</v>
      </c>
      <c r="G41" s="6">
        <v>8.1886574074303701E-4</v>
      </c>
      <c r="K41">
        <v>12245821</v>
      </c>
    </row>
    <row r="42" spans="1:11" x14ac:dyDescent="0.2">
      <c r="A42" s="2">
        <v>41</v>
      </c>
      <c r="B42">
        <v>208</v>
      </c>
      <c r="C42" t="s">
        <v>480</v>
      </c>
      <c r="D42" t="s">
        <v>211</v>
      </c>
      <c r="E42" s="6">
        <v>1.8225694444495553E-3</v>
      </c>
      <c r="F42" s="6">
        <v>9.0497685185438959E-4</v>
      </c>
      <c r="G42" s="6">
        <v>9.1759259259516571E-4</v>
      </c>
      <c r="K42">
        <v>12779170</v>
      </c>
    </row>
    <row r="43" spans="1:11" x14ac:dyDescent="0.2">
      <c r="A43" s="2">
        <v>42</v>
      </c>
      <c r="B43">
        <v>226</v>
      </c>
      <c r="C43" t="s">
        <v>849</v>
      </c>
      <c r="D43" t="s">
        <v>421</v>
      </c>
      <c r="E43" s="6">
        <v>1.8657407407459727E-3</v>
      </c>
      <c r="F43" s="6">
        <v>9.6354166666936863E-4</v>
      </c>
      <c r="G43" s="6">
        <v>9.0219907407660402E-4</v>
      </c>
      <c r="K43">
        <v>15462595</v>
      </c>
    </row>
    <row r="44" spans="1:11" x14ac:dyDescent="0.2">
      <c r="A44" s="2">
        <v>43</v>
      </c>
      <c r="B44">
        <v>175</v>
      </c>
      <c r="C44" t="s">
        <v>51</v>
      </c>
      <c r="D44" t="s">
        <v>167</v>
      </c>
      <c r="E44" s="6">
        <v>1.8917824074127123E-3</v>
      </c>
      <c r="F44" s="6">
        <v>1.1268518518550118E-3</v>
      </c>
      <c r="G44" s="6">
        <v>7.6493055555770057E-4</v>
      </c>
      <c r="K44">
        <v>11622056</v>
      </c>
    </row>
    <row r="45" spans="1:11" x14ac:dyDescent="0.2">
      <c r="A45" s="2">
        <v>44</v>
      </c>
      <c r="B45">
        <v>184</v>
      </c>
      <c r="C45" t="s">
        <v>634</v>
      </c>
      <c r="D45" t="s">
        <v>309</v>
      </c>
      <c r="E45" s="6">
        <v>1.9180555555609342E-3</v>
      </c>
      <c r="F45" s="6">
        <v>1.081134259262291E-3</v>
      </c>
      <c r="G45" s="6">
        <v>8.3692129629864319E-4</v>
      </c>
      <c r="K45">
        <v>11674370</v>
      </c>
    </row>
    <row r="46" spans="1:11" x14ac:dyDescent="0.2">
      <c r="A46" s="2">
        <v>45</v>
      </c>
      <c r="B46">
        <v>203</v>
      </c>
      <c r="C46" t="s">
        <v>633</v>
      </c>
      <c r="D46" t="s">
        <v>486</v>
      </c>
      <c r="E46" s="6">
        <v>1.9258101851905855E-3</v>
      </c>
      <c r="F46" s="6">
        <v>9.3287037037298633E-4</v>
      </c>
      <c r="G46" s="6">
        <v>9.9293981481759922E-4</v>
      </c>
      <c r="K46">
        <v>12245824</v>
      </c>
    </row>
    <row r="47" spans="1:11" x14ac:dyDescent="0.2">
      <c r="A47" s="2">
        <v>46</v>
      </c>
      <c r="B47">
        <v>205</v>
      </c>
      <c r="C47" t="s">
        <v>621</v>
      </c>
      <c r="D47" t="s">
        <v>420</v>
      </c>
      <c r="E47" s="6">
        <v>1.9421296296350758E-3</v>
      </c>
      <c r="F47" s="6">
        <v>8.6736111111354337E-4</v>
      </c>
      <c r="G47" s="6">
        <v>1.0747685185215324E-3</v>
      </c>
      <c r="K47">
        <v>11627903</v>
      </c>
    </row>
    <row r="48" spans="1:11" x14ac:dyDescent="0.2">
      <c r="A48" s="2">
        <v>47</v>
      </c>
      <c r="B48">
        <v>229</v>
      </c>
      <c r="C48" t="s">
        <v>628</v>
      </c>
      <c r="D48" t="s">
        <v>160</v>
      </c>
      <c r="E48" s="6">
        <v>1.9422453703758168E-3</v>
      </c>
      <c r="F48" s="6">
        <v>9.4942129629895866E-4</v>
      </c>
      <c r="G48" s="6">
        <v>9.9282407407685815E-4</v>
      </c>
      <c r="K48">
        <v>13224085</v>
      </c>
    </row>
    <row r="49" spans="1:11" x14ac:dyDescent="0.2">
      <c r="A49" s="2">
        <v>48</v>
      </c>
      <c r="B49">
        <v>234</v>
      </c>
      <c r="C49" t="s">
        <v>854</v>
      </c>
      <c r="D49" t="s">
        <v>405</v>
      </c>
      <c r="E49" s="6">
        <v>1.9819444444500022E-3</v>
      </c>
      <c r="F49" s="6">
        <v>1.017361111113964E-3</v>
      </c>
      <c r="G49" s="6">
        <v>9.6458333333603822E-4</v>
      </c>
      <c r="K49">
        <v>15893566</v>
      </c>
    </row>
    <row r="50" spans="1:11" x14ac:dyDescent="0.2">
      <c r="A50" s="2">
        <v>49</v>
      </c>
      <c r="B50">
        <v>217</v>
      </c>
      <c r="C50" t="s">
        <v>843</v>
      </c>
      <c r="D50" t="s">
        <v>422</v>
      </c>
      <c r="E50" s="6">
        <v>2.1179398148207539E-3</v>
      </c>
      <c r="F50" s="6">
        <v>9.3622685185447722E-4</v>
      </c>
      <c r="G50" s="6">
        <v>1.1817129629662767E-3</v>
      </c>
      <c r="K50">
        <v>11632710</v>
      </c>
    </row>
    <row r="51" spans="1:11" x14ac:dyDescent="0.2">
      <c r="B51">
        <v>174</v>
      </c>
      <c r="C51" t="s">
        <v>611</v>
      </c>
      <c r="D51" t="s">
        <v>424</v>
      </c>
      <c r="E51" s="6" t="s">
        <v>930</v>
      </c>
      <c r="F51" s="6" t="s">
        <v>932</v>
      </c>
      <c r="G51" s="6" t="s">
        <v>931</v>
      </c>
      <c r="K51">
        <v>11609417</v>
      </c>
    </row>
    <row r="52" spans="1:11" x14ac:dyDescent="0.2">
      <c r="B52">
        <v>178</v>
      </c>
      <c r="C52" t="s">
        <v>612</v>
      </c>
      <c r="D52" t="s">
        <v>166</v>
      </c>
      <c r="E52" s="6" t="s">
        <v>930</v>
      </c>
      <c r="F52" s="6" t="s">
        <v>931</v>
      </c>
      <c r="G52" s="6">
        <v>6.6805555555742892E-4</v>
      </c>
      <c r="K52">
        <v>11629547</v>
      </c>
    </row>
    <row r="53" spans="1:11" x14ac:dyDescent="0.2">
      <c r="B53">
        <v>185</v>
      </c>
      <c r="C53" t="s">
        <v>640</v>
      </c>
      <c r="D53" t="s">
        <v>420</v>
      </c>
      <c r="E53" s="6" t="s">
        <v>930</v>
      </c>
      <c r="F53" s="6">
        <v>7.8877314815036003E-4</v>
      </c>
      <c r="G53" s="6" t="s">
        <v>931</v>
      </c>
      <c r="K53">
        <v>11627968</v>
      </c>
    </row>
    <row r="54" spans="1:11" x14ac:dyDescent="0.2">
      <c r="B54">
        <v>187</v>
      </c>
      <c r="C54" t="s">
        <v>613</v>
      </c>
      <c r="D54" t="s">
        <v>162</v>
      </c>
      <c r="E54" s="6" t="s">
        <v>930</v>
      </c>
      <c r="F54" s="6" t="s">
        <v>931</v>
      </c>
      <c r="G54" s="6">
        <v>8.2847222222454543E-4</v>
      </c>
      <c r="K54">
        <v>11674478</v>
      </c>
    </row>
    <row r="55" spans="1:11" x14ac:dyDescent="0.2">
      <c r="B55">
        <v>192</v>
      </c>
      <c r="C55" t="s">
        <v>509</v>
      </c>
      <c r="D55" t="s">
        <v>417</v>
      </c>
      <c r="E55" s="6" t="s">
        <v>930</v>
      </c>
      <c r="F55" s="6">
        <v>9.2048611111369234E-4</v>
      </c>
      <c r="G55" s="6" t="s">
        <v>931</v>
      </c>
      <c r="K55">
        <v>12778325</v>
      </c>
    </row>
    <row r="56" spans="1:11" x14ac:dyDescent="0.2">
      <c r="B56">
        <v>197</v>
      </c>
      <c r="C56" t="s">
        <v>619</v>
      </c>
      <c r="D56" t="s">
        <v>166</v>
      </c>
      <c r="E56" s="6" t="s">
        <v>930</v>
      </c>
      <c r="F56" s="6" t="s">
        <v>931</v>
      </c>
      <c r="G56" s="6">
        <v>8.6296296296538288E-4</v>
      </c>
      <c r="K56">
        <v>11629274</v>
      </c>
    </row>
    <row r="57" spans="1:11" x14ac:dyDescent="0.2">
      <c r="B57">
        <v>212</v>
      </c>
      <c r="C57" t="s">
        <v>838</v>
      </c>
      <c r="D57" t="s">
        <v>405</v>
      </c>
      <c r="E57" s="6" t="s">
        <v>930</v>
      </c>
      <c r="F57" s="6">
        <v>7.6157407407620968E-4</v>
      </c>
      <c r="G57" s="6" t="s">
        <v>931</v>
      </c>
      <c r="K57">
        <v>15893719</v>
      </c>
    </row>
    <row r="58" spans="1:11" x14ac:dyDescent="0.2">
      <c r="B58">
        <v>222</v>
      </c>
      <c r="C58" t="s">
        <v>54</v>
      </c>
      <c r="D58" t="s">
        <v>167</v>
      </c>
      <c r="E58" s="6" t="s">
        <v>930</v>
      </c>
      <c r="F58" s="6" t="s">
        <v>419</v>
      </c>
      <c r="G58" s="6" t="s">
        <v>931</v>
      </c>
      <c r="K58">
        <v>12775654</v>
      </c>
    </row>
    <row r="59" spans="1:11" x14ac:dyDescent="0.2">
      <c r="B59">
        <v>227</v>
      </c>
      <c r="C59" t="s">
        <v>850</v>
      </c>
      <c r="D59" t="s">
        <v>409</v>
      </c>
      <c r="E59" s="6" t="s">
        <v>930</v>
      </c>
      <c r="F59" s="6">
        <v>1.012037037039875E-3</v>
      </c>
      <c r="G59" s="6" t="s">
        <v>931</v>
      </c>
      <c r="K59">
        <v>13090852</v>
      </c>
    </row>
    <row r="60" spans="1:11" x14ac:dyDescent="0.2">
      <c r="B60">
        <v>231</v>
      </c>
      <c r="C60" t="s">
        <v>853</v>
      </c>
      <c r="D60" t="s">
        <v>166</v>
      </c>
      <c r="E60" s="6" t="s">
        <v>930</v>
      </c>
      <c r="F60" s="6" t="s">
        <v>419</v>
      </c>
      <c r="G60" s="6" t="s">
        <v>931</v>
      </c>
      <c r="K60">
        <v>15110790</v>
      </c>
    </row>
    <row r="61" spans="1:11" x14ac:dyDescent="0.2">
      <c r="B61">
        <v>232</v>
      </c>
      <c r="C61" t="s">
        <v>750</v>
      </c>
      <c r="D61" t="s">
        <v>210</v>
      </c>
      <c r="E61" s="6" t="s">
        <v>930</v>
      </c>
      <c r="F61" s="6" t="s">
        <v>419</v>
      </c>
      <c r="G61" s="6" t="s">
        <v>931</v>
      </c>
      <c r="K61">
        <v>12255279</v>
      </c>
    </row>
    <row r="62" spans="1:11" x14ac:dyDescent="0.2">
      <c r="B62">
        <v>233</v>
      </c>
      <c r="C62" t="s">
        <v>626</v>
      </c>
      <c r="D62" t="s">
        <v>407</v>
      </c>
      <c r="E62" s="6" t="s">
        <v>930</v>
      </c>
      <c r="F62" s="6">
        <v>1.3986111111150331E-3</v>
      </c>
      <c r="G62" s="6" t="s">
        <v>931</v>
      </c>
      <c r="K62">
        <v>13759328</v>
      </c>
    </row>
    <row r="63" spans="1:11" x14ac:dyDescent="0.2">
      <c r="B63">
        <v>236</v>
      </c>
      <c r="C63" t="s">
        <v>855</v>
      </c>
      <c r="D63" t="s">
        <v>162</v>
      </c>
      <c r="E63" s="6" t="s">
        <v>930</v>
      </c>
      <c r="F63" s="6" t="s">
        <v>931</v>
      </c>
      <c r="G63" s="6">
        <v>9.6840277778049337E-4</v>
      </c>
      <c r="K63">
        <v>15895128</v>
      </c>
    </row>
  </sheetData>
  <sortState xmlns:xlrd2="http://schemas.microsoft.com/office/spreadsheetml/2017/richdata2" ref="A2:L65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euil131">
    <tabColor theme="3" tint="0.79998168889431442"/>
    <pageSetUpPr fitToPage="1"/>
  </sheetPr>
  <dimension ref="A1:K67"/>
  <sheetViews>
    <sheetView topLeftCell="A22"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1" bestFit="1" customWidth="1"/>
    <col min="4" max="4" width="28.5" bestFit="1" customWidth="1"/>
    <col min="5" max="5" width="13.5" style="26" customWidth="1"/>
  </cols>
  <sheetData>
    <row r="1" spans="1:11" x14ac:dyDescent="0.2">
      <c r="A1" s="2" t="s">
        <v>0</v>
      </c>
      <c r="B1" s="11" t="s">
        <v>3</v>
      </c>
      <c r="C1" s="11" t="s">
        <v>4</v>
      </c>
      <c r="D1" s="11" t="s">
        <v>1</v>
      </c>
      <c r="E1" s="26" t="s">
        <v>7</v>
      </c>
      <c r="F1" s="11"/>
      <c r="G1" s="11"/>
      <c r="K1" t="s">
        <v>431</v>
      </c>
    </row>
    <row r="2" spans="1:11" x14ac:dyDescent="0.2">
      <c r="A2" s="2">
        <v>1</v>
      </c>
      <c r="B2">
        <v>181</v>
      </c>
      <c r="C2" t="s">
        <v>468</v>
      </c>
      <c r="D2" t="str">
        <f>VLOOKUP(C2,'[1]Liste Inscrits'!$1:$1048576,4,0)</f>
        <v>CE Côte d'Azur</v>
      </c>
      <c r="E2" s="38">
        <f>VLOOKUP(B2,'[2]Slalom Manche 1'!$A$1:$Q$500,3,0)</f>
        <v>5.6354166666824695E-4</v>
      </c>
      <c r="F2" s="38"/>
      <c r="K2">
        <f>VLOOKUP(C2,'[1]Liste Inscrits'!$1:$1048576,5,0)</f>
        <v>11674472</v>
      </c>
    </row>
    <row r="3" spans="1:11" x14ac:dyDescent="0.2">
      <c r="A3" s="2">
        <v>2</v>
      </c>
      <c r="B3">
        <v>177</v>
      </c>
      <c r="C3" t="s">
        <v>481</v>
      </c>
      <c r="D3" t="str">
        <f>VLOOKUP(C3,'[1]Liste Inscrits'!$1:$1048576,4,0)</f>
        <v>CE Rhône Alpes</v>
      </c>
      <c r="E3" s="38">
        <f>VLOOKUP(B3,'[2]Slalom Manche 1'!$A$1:$Q$500,3,0)</f>
        <v>5.733796296312375E-4</v>
      </c>
      <c r="F3" s="38"/>
      <c r="K3">
        <f>VLOOKUP(C3,'[1]Liste Inscrits'!$1:$1048576,5,0)</f>
        <v>12753537</v>
      </c>
    </row>
    <row r="4" spans="1:11" x14ac:dyDescent="0.2">
      <c r="A4" s="2">
        <v>3</v>
      </c>
      <c r="B4">
        <v>176</v>
      </c>
      <c r="C4" t="s">
        <v>433</v>
      </c>
      <c r="D4" t="str">
        <f>VLOOKUP(C4,'[1]Liste Inscrits'!$1:$1048576,4,0)</f>
        <v>Banque du Leman</v>
      </c>
      <c r="E4" s="38">
        <f>VLOOKUP(B4,'[2]Slalom Manche 1'!$A$1:$Q$500,3,0)</f>
        <v>6.4513888889069799E-4</v>
      </c>
      <c r="F4" s="38"/>
      <c r="K4">
        <f>VLOOKUP(C4,'[1]Liste Inscrits'!$1:$1048576,5,0)</f>
        <v>11609535</v>
      </c>
    </row>
    <row r="5" spans="1:11" x14ac:dyDescent="0.2">
      <c r="A5" s="2">
        <v>4</v>
      </c>
      <c r="B5">
        <v>182</v>
      </c>
      <c r="C5" t="s">
        <v>831</v>
      </c>
      <c r="D5" t="str">
        <f>VLOOKUP(C5,'[1]Liste Inscrits'!$1:$1048576,4,0)</f>
        <v>BP Méditérrannée</v>
      </c>
      <c r="E5" s="38">
        <f>VLOOKUP(B5,'[2]Slalom Manche 1'!$A$1:$Q$500,3,0)</f>
        <v>6.4548611111292118E-4</v>
      </c>
      <c r="F5" s="38"/>
      <c r="K5">
        <f>VLOOKUP(C5,'[1]Liste Inscrits'!$1:$1048576,5,0)</f>
        <v>11632542</v>
      </c>
    </row>
    <row r="6" spans="1:11" x14ac:dyDescent="0.2">
      <c r="A6" s="2">
        <v>5</v>
      </c>
      <c r="B6">
        <v>186</v>
      </c>
      <c r="C6" t="s">
        <v>832</v>
      </c>
      <c r="D6" t="str">
        <f>VLOOKUP(C6,'[1]Liste Inscrits'!$1:$1048576,4,0)</f>
        <v>CE Ile de France</v>
      </c>
      <c r="E6" s="38">
        <f>VLOOKUP(B6,'[2]Slalom Manche 1'!$A$1:$Q$500,3,0)</f>
        <v>6.6192129629815246E-4</v>
      </c>
      <c r="F6" s="38"/>
      <c r="K6">
        <f>VLOOKUP(C6,'[1]Liste Inscrits'!$1:$1048576,5,0)</f>
        <v>11602326</v>
      </c>
    </row>
    <row r="7" spans="1:11" x14ac:dyDescent="0.2">
      <c r="A7" s="2">
        <v>6</v>
      </c>
      <c r="B7">
        <v>191</v>
      </c>
      <c r="C7" t="s">
        <v>627</v>
      </c>
      <c r="D7" t="str">
        <f>VLOOKUP(C7,'[1]Liste Inscrits'!$1:$1048576,4,0)</f>
        <v>Banque Palatine</v>
      </c>
      <c r="E7" s="38">
        <f>VLOOKUP(B7,'[2]Slalom Manche 1'!$A$1:$Q$500,3,0)</f>
        <v>6.7337962963151792E-4</v>
      </c>
      <c r="F7" s="38"/>
      <c r="K7">
        <f>VLOOKUP(C7,'[1]Liste Inscrits'!$1:$1048576,5,0)</f>
        <v>13791988</v>
      </c>
    </row>
    <row r="8" spans="1:11" x14ac:dyDescent="0.2">
      <c r="A8" s="2">
        <v>7</v>
      </c>
      <c r="B8">
        <v>179</v>
      </c>
      <c r="C8" t="s">
        <v>614</v>
      </c>
      <c r="D8" t="str">
        <f>VLOOKUP(C8,'[1]Liste Inscrits'!$1:$1048576,4,0)</f>
        <v>BP Méditérrannée</v>
      </c>
      <c r="E8" s="38">
        <f>VLOOKUP(B8,'[2]Slalom Manche 1'!$A$1:$Q$500,3,0)</f>
        <v>6.8101851852042823E-4</v>
      </c>
      <c r="F8" s="38"/>
      <c r="K8">
        <f>VLOOKUP(C8,'[1]Liste Inscrits'!$1:$1048576,5,0)</f>
        <v>11632594</v>
      </c>
    </row>
    <row r="9" spans="1:11" x14ac:dyDescent="0.2">
      <c r="A9" s="2">
        <v>8</v>
      </c>
      <c r="B9">
        <v>230</v>
      </c>
      <c r="C9" t="s">
        <v>852</v>
      </c>
      <c r="D9" t="str">
        <f>VLOOKUP(C9,'[1]Liste Inscrits'!$1:$1048576,4,0)</f>
        <v>CE Grand Est Europe</v>
      </c>
      <c r="E9" s="38">
        <f>VLOOKUP(B9,'[2]Slalom Manche 1'!$A$1:$Q$500,3,0)</f>
        <v>7.1273148148348012E-4</v>
      </c>
      <c r="F9" s="38"/>
      <c r="K9">
        <f>VLOOKUP(C9,'[1]Liste Inscrits'!$1:$1048576,5,0)</f>
        <v>12285246</v>
      </c>
    </row>
    <row r="10" spans="1:11" x14ac:dyDescent="0.2">
      <c r="A10" s="2">
        <v>9</v>
      </c>
      <c r="B10">
        <v>180</v>
      </c>
      <c r="C10" t="s">
        <v>518</v>
      </c>
      <c r="D10" t="str">
        <f>VLOOKUP(C10,'[1]Liste Inscrits'!$1:$1048576,4,0)</f>
        <v>BP Auvergne Rhône Alpes</v>
      </c>
      <c r="E10" s="38">
        <f>VLOOKUP(B10,'[2]Slalom Manche 1'!$A$1:$Q$500,3,0)</f>
        <v>7.1736111111312274E-4</v>
      </c>
      <c r="F10" s="38"/>
      <c r="K10">
        <f>VLOOKUP(C10,'[1]Liste Inscrits'!$1:$1048576,5,0)</f>
        <v>12773135</v>
      </c>
    </row>
    <row r="11" spans="1:11" x14ac:dyDescent="0.2">
      <c r="A11" s="2">
        <v>10</v>
      </c>
      <c r="B11">
        <v>224</v>
      </c>
      <c r="C11" t="s">
        <v>847</v>
      </c>
      <c r="D11" t="str">
        <f>VLOOKUP(C11,'[1]Liste Inscrits'!$1:$1048576,4,0)</f>
        <v>CE Languedoc Roussillon</v>
      </c>
      <c r="E11" s="38">
        <f>VLOOKUP(B11,'[2]Slalom Manche 1'!$A$1:$Q$500,3,0)</f>
        <v>7.2476851852055092E-4</v>
      </c>
      <c r="F11" s="38"/>
      <c r="K11">
        <f>VLOOKUP(C11,'[1]Liste Inscrits'!$1:$1048576,5,0)</f>
        <v>15451176</v>
      </c>
    </row>
    <row r="12" spans="1:11" x14ac:dyDescent="0.2">
      <c r="A12" s="2">
        <v>11</v>
      </c>
      <c r="B12">
        <v>183</v>
      </c>
      <c r="C12" t="s">
        <v>610</v>
      </c>
      <c r="D12" t="str">
        <f>VLOOKUP(C12,'[1]Liste Inscrits'!$1:$1048576,4,0)</f>
        <v>BP Grand Ouest</v>
      </c>
      <c r="E12" s="38">
        <f>VLOOKUP(B12,'[2]Slalom Manche 1'!$A$1:$Q$500,3,0)</f>
        <v>7.3368055555761294E-4</v>
      </c>
      <c r="F12" s="38"/>
      <c r="K12">
        <f>VLOOKUP(C12,'[1]Liste Inscrits'!$1:$1048576,5,0)</f>
        <v>11609444</v>
      </c>
    </row>
    <row r="13" spans="1:11" x14ac:dyDescent="0.2">
      <c r="A13" s="2">
        <v>12</v>
      </c>
      <c r="B13">
        <v>200</v>
      </c>
      <c r="C13" t="s">
        <v>835</v>
      </c>
      <c r="D13" t="str">
        <f>VLOOKUP(C13,'[1]Liste Inscrits'!$1:$1048576,4,0)</f>
        <v>BPCE IT</v>
      </c>
      <c r="E13" s="38">
        <f>VLOOKUP(B13,'[2]Slalom Manche 1'!$A$1:$Q$500,3,0)</f>
        <v>7.3819444444651449E-4</v>
      </c>
      <c r="F13" s="38"/>
      <c r="K13">
        <f>VLOOKUP(C13,'[1]Liste Inscrits'!$1:$1048576,5,0)</f>
        <v>12278937</v>
      </c>
    </row>
    <row r="14" spans="1:11" x14ac:dyDescent="0.2">
      <c r="A14" s="2">
        <v>13</v>
      </c>
      <c r="B14">
        <v>188</v>
      </c>
      <c r="C14" t="s">
        <v>833</v>
      </c>
      <c r="D14" t="str">
        <f>VLOOKUP(C14,'[1]Liste Inscrits'!$1:$1048576,4,0)</f>
        <v>BP Auvergne Rhône Alpes</v>
      </c>
      <c r="E14" s="38">
        <f>VLOOKUP(B14,'[2]Slalom Manche 1'!$A$1:$Q$500,3,0)</f>
        <v>7.4189814815022858E-4</v>
      </c>
      <c r="F14" s="38"/>
      <c r="K14">
        <f>VLOOKUP(C14,'[1]Liste Inscrits'!$1:$1048576,5,0)</f>
        <v>12778342</v>
      </c>
    </row>
    <row r="15" spans="1:11" x14ac:dyDescent="0.2">
      <c r="A15" s="2">
        <v>14</v>
      </c>
      <c r="B15">
        <v>209</v>
      </c>
      <c r="C15" t="s">
        <v>836</v>
      </c>
      <c r="D15" t="str">
        <f>VLOOKUP(C15,'[1]Liste Inscrits'!$1:$1048576,4,0)</f>
        <v>Banque Palatine</v>
      </c>
      <c r="E15" s="38">
        <f>VLOOKUP(B15,'[2]Slalom Manche 1'!$A$1:$Q$500,3,0)</f>
        <v>7.5162037037247807E-4</v>
      </c>
      <c r="F15" s="38"/>
      <c r="K15">
        <f>VLOOKUP(C15,'[1]Liste Inscrits'!$1:$1048576,5,0)</f>
        <v>11675371</v>
      </c>
    </row>
    <row r="16" spans="1:11" x14ac:dyDescent="0.2">
      <c r="A16" s="2">
        <v>15</v>
      </c>
      <c r="B16">
        <v>194</v>
      </c>
      <c r="C16" t="s">
        <v>834</v>
      </c>
      <c r="D16" t="str">
        <f>VLOOKUP(C16,'[1]Liste Inscrits'!$1:$1048576,4,0)</f>
        <v>CE Languedoc Roussillon</v>
      </c>
      <c r="E16" s="38">
        <f>VLOOKUP(B16,'[2]Slalom Manche 1'!$A$1:$Q$500,3,0)</f>
        <v>7.5590277777989748E-4</v>
      </c>
      <c r="F16" s="38"/>
      <c r="K16">
        <f>VLOOKUP(C16,'[1]Liste Inscrits'!$1:$1048576,5,0)</f>
        <v>11629238</v>
      </c>
    </row>
    <row r="17" spans="1:11" x14ac:dyDescent="0.2">
      <c r="A17" s="2">
        <v>16</v>
      </c>
      <c r="B17">
        <v>220</v>
      </c>
      <c r="C17" t="s">
        <v>753</v>
      </c>
      <c r="D17" t="str">
        <f>VLOOKUP(C17,'[1]Liste Inscrits'!$1:$1048576,4,0)</f>
        <v>CE Rhône Alpes</v>
      </c>
      <c r="E17" s="38">
        <f>VLOOKUP(B17,'[2]Slalom Manche 1'!$A$1:$Q$500,3,0)</f>
        <v>7.5995370370583477E-4</v>
      </c>
      <c r="F17" s="38"/>
      <c r="K17">
        <f>VLOOKUP(C17,'[1]Liste Inscrits'!$1:$1048576,5,0)</f>
        <v>15902973</v>
      </c>
    </row>
    <row r="18" spans="1:11" x14ac:dyDescent="0.2">
      <c r="A18" s="2">
        <v>17</v>
      </c>
      <c r="B18">
        <v>212</v>
      </c>
      <c r="C18" t="s">
        <v>838</v>
      </c>
      <c r="D18" t="str">
        <f>VLOOKUP(C18,'[1]Liste Inscrits'!$1:$1048576,4,0)</f>
        <v>BP Alsace Lorraine Champagne</v>
      </c>
      <c r="E18" s="38">
        <f>VLOOKUP(B18,'[2]Slalom Manche 1'!$A$1:$Q$500,3,0)</f>
        <v>7.6157407407620968E-4</v>
      </c>
      <c r="F18" s="38"/>
      <c r="K18">
        <f>VLOOKUP(C18,'[1]Liste Inscrits'!$1:$1048576,5,0)</f>
        <v>15893719</v>
      </c>
    </row>
    <row r="19" spans="1:11" x14ac:dyDescent="0.2">
      <c r="A19" s="2">
        <v>18</v>
      </c>
      <c r="B19">
        <v>213</v>
      </c>
      <c r="C19" t="s">
        <v>839</v>
      </c>
      <c r="D19" t="str">
        <f>VLOOKUP(C19,'[1]Liste Inscrits'!$1:$1048576,4,0)</f>
        <v>CE Côte d'Azur</v>
      </c>
      <c r="E19" s="38">
        <f>VLOOKUP(B19,'[2]Slalom Manche 1'!$A$1:$Q$500,3,0)</f>
        <v>7.7071759259475384E-4</v>
      </c>
      <c r="F19" s="38"/>
      <c r="K19">
        <f>VLOOKUP(C19,'[1]Liste Inscrits'!$1:$1048576,5,0)</f>
        <v>12643504</v>
      </c>
    </row>
    <row r="20" spans="1:11" x14ac:dyDescent="0.2">
      <c r="A20" s="2">
        <v>19</v>
      </c>
      <c r="B20">
        <v>195</v>
      </c>
      <c r="C20" t="s">
        <v>629</v>
      </c>
      <c r="D20" t="str">
        <f>VLOOKUP(C20,'[1]Liste Inscrits'!$1:$1048576,4,0)</f>
        <v>NATIXIS</v>
      </c>
      <c r="E20" s="38">
        <f>VLOOKUP(B20,'[2]Slalom Manche 1'!$A$1:$Q$500,3,0)</f>
        <v>7.7222222222438769E-4</v>
      </c>
      <c r="F20" s="38"/>
      <c r="K20">
        <f>VLOOKUP(C20,'[1]Liste Inscrits'!$1:$1048576,5,0)</f>
        <v>13820695</v>
      </c>
    </row>
    <row r="21" spans="1:11" x14ac:dyDescent="0.2">
      <c r="A21" s="2">
        <v>20</v>
      </c>
      <c r="B21">
        <v>215</v>
      </c>
      <c r="C21" t="s">
        <v>841</v>
      </c>
      <c r="D21" t="str">
        <f>VLOOKUP(C21,'[1]Liste Inscrits'!$1:$1048576,4,0)</f>
        <v>BPCE IT</v>
      </c>
      <c r="E21" s="38">
        <f>VLOOKUP(B21,'[2]Slalom Manche 1'!$A$1:$Q$500,3,0)</f>
        <v>7.8657407407627979E-4</v>
      </c>
      <c r="F21" s="38"/>
      <c r="K21">
        <f>VLOOKUP(C21,'[1]Liste Inscrits'!$1:$1048576,5,0)</f>
        <v>13926706</v>
      </c>
    </row>
    <row r="22" spans="1:11" x14ac:dyDescent="0.2">
      <c r="A22" s="2">
        <v>21</v>
      </c>
      <c r="B22">
        <v>185</v>
      </c>
      <c r="C22" t="s">
        <v>640</v>
      </c>
      <c r="D22" t="str">
        <f>VLOOKUP(C22,'[1]Liste Inscrits'!$1:$1048576,4,0)</f>
        <v>CE Grand Est Europe</v>
      </c>
      <c r="E22" s="38">
        <f>VLOOKUP(B22,'[2]Slalom Manche 1'!$A$1:$Q$500,3,0)</f>
        <v>7.8877314815036003E-4</v>
      </c>
      <c r="F22" s="38"/>
      <c r="K22">
        <f>VLOOKUP(C22,'[1]Liste Inscrits'!$1:$1048576,5,0)</f>
        <v>11627968</v>
      </c>
    </row>
    <row r="23" spans="1:11" x14ac:dyDescent="0.2">
      <c r="A23" s="2">
        <v>22</v>
      </c>
      <c r="B23">
        <v>225</v>
      </c>
      <c r="C23" t="s">
        <v>848</v>
      </c>
      <c r="D23" t="str">
        <f>VLOOKUP(C23,'[1]Liste Inscrits'!$1:$1048576,4,0)</f>
        <v>BPCE IT</v>
      </c>
      <c r="E23" s="38">
        <f>VLOOKUP(B23,'[2]Slalom Manche 1'!$A$1:$Q$500,3,0)</f>
        <v>8.0173611111335934E-4</v>
      </c>
      <c r="F23" s="38"/>
      <c r="K23">
        <f>VLOOKUP(C23,'[1]Liste Inscrits'!$1:$1048576,5,0)</f>
        <v>14373990</v>
      </c>
    </row>
    <row r="24" spans="1:11" x14ac:dyDescent="0.2">
      <c r="A24" s="2">
        <v>23</v>
      </c>
      <c r="B24">
        <v>196</v>
      </c>
      <c r="C24" t="s">
        <v>632</v>
      </c>
      <c r="D24" t="str">
        <f>VLOOKUP(C24,'[1]Liste Inscrits'!$1:$1048576,4,0)</f>
        <v>BP Alsace Lorraine Champagne</v>
      </c>
      <c r="E24" s="38">
        <f>VLOOKUP(B24,'[2]Slalom Manche 1'!$A$1:$Q$500,3,0)</f>
        <v>8.0196759259484147E-4</v>
      </c>
      <c r="F24" s="38"/>
      <c r="K24">
        <f>VLOOKUP(C24,'[1]Liste Inscrits'!$1:$1048576,5,0)</f>
        <v>12704657</v>
      </c>
    </row>
    <row r="25" spans="1:11" x14ac:dyDescent="0.2">
      <c r="A25" s="2">
        <v>24</v>
      </c>
      <c r="B25">
        <v>202</v>
      </c>
      <c r="C25" t="s">
        <v>617</v>
      </c>
      <c r="D25" t="str">
        <f>VLOOKUP(C25,'[1]Liste Inscrits'!$1:$1048576,4,0)</f>
        <v>CE Aquitaine Poitou Charentes</v>
      </c>
      <c r="E25" s="38">
        <f>VLOOKUP(B25,'[2]Slalom Manche 1'!$A$1:$Q$500,3,0)</f>
        <v>8.1793981481710848E-4</v>
      </c>
      <c r="F25" s="38"/>
      <c r="K25">
        <f>VLOOKUP(C25,'[1]Liste Inscrits'!$1:$1048576,5,0)</f>
        <v>11605800</v>
      </c>
    </row>
    <row r="26" spans="1:11" x14ac:dyDescent="0.2">
      <c r="A26" s="2">
        <v>25</v>
      </c>
      <c r="B26">
        <v>198</v>
      </c>
      <c r="C26" t="s">
        <v>524</v>
      </c>
      <c r="D26" t="str">
        <f>VLOOKUP(C26,'[1]Liste Inscrits'!$1:$1048576,4,0)</f>
        <v>BP Auvergne Rhône Alpes</v>
      </c>
      <c r="E26" s="38">
        <f>VLOOKUP(B26,'[2]Slalom Manche 1'!$A$1:$Q$500,3,0)</f>
        <v>8.2199074074304577E-4</v>
      </c>
      <c r="F26" s="38"/>
      <c r="K26">
        <f>VLOOKUP(C26,'[1]Liste Inscrits'!$1:$1048576,5,0)</f>
        <v>12540755</v>
      </c>
    </row>
    <row r="27" spans="1:11" x14ac:dyDescent="0.2">
      <c r="A27" s="2">
        <v>26</v>
      </c>
      <c r="B27">
        <v>201</v>
      </c>
      <c r="C27" t="s">
        <v>620</v>
      </c>
      <c r="D27" t="str">
        <f>VLOOKUP(C27,'[1]Liste Inscrits'!$1:$1048576,4,0)</f>
        <v>CE Grand Est Europe</v>
      </c>
      <c r="E27" s="38">
        <f>VLOOKUP(B27,'[2]Slalom Manche 1'!$A$1:$Q$500,3,0)</f>
        <v>8.2696759259491158E-4</v>
      </c>
      <c r="F27" s="38"/>
      <c r="K27">
        <f>VLOOKUP(C27,'[1]Liste Inscrits'!$1:$1048576,5,0)</f>
        <v>11628001</v>
      </c>
    </row>
    <row r="28" spans="1:11" x14ac:dyDescent="0.2">
      <c r="A28" s="2">
        <v>27</v>
      </c>
      <c r="B28">
        <v>199</v>
      </c>
      <c r="C28" t="s">
        <v>631</v>
      </c>
      <c r="D28" t="str">
        <f>VLOOKUP(C28,'[1]Liste Inscrits'!$1:$1048576,4,0)</f>
        <v>CE Bretagne Pays de Loire</v>
      </c>
      <c r="E28" s="38">
        <f>VLOOKUP(B28,'[2]Slalom Manche 1'!$A$1:$Q$500,3,0)</f>
        <v>8.2916666666899182E-4</v>
      </c>
      <c r="F28" s="38"/>
      <c r="K28">
        <f>VLOOKUP(C28,'[1]Liste Inscrits'!$1:$1048576,5,0)</f>
        <v>13760694</v>
      </c>
    </row>
    <row r="29" spans="1:11" x14ac:dyDescent="0.2">
      <c r="A29" s="2">
        <v>28</v>
      </c>
      <c r="B29">
        <v>210</v>
      </c>
      <c r="C29" t="s">
        <v>469</v>
      </c>
      <c r="D29" t="str">
        <f>VLOOKUP(C29,'[1]Liste Inscrits'!$1:$1048576,4,0)</f>
        <v>CE Côte d'Azur</v>
      </c>
      <c r="E29" s="38">
        <f>VLOOKUP(B29,'[2]Slalom Manche 1'!$A$1:$Q$500,3,0)</f>
        <v>8.3032407407640247E-4</v>
      </c>
      <c r="F29" s="38"/>
      <c r="K29">
        <f>VLOOKUP(C29,'[1]Liste Inscrits'!$1:$1048576,5,0)</f>
        <v>12322630</v>
      </c>
    </row>
    <row r="30" spans="1:11" x14ac:dyDescent="0.2">
      <c r="A30" s="2">
        <v>29</v>
      </c>
      <c r="B30">
        <v>221</v>
      </c>
      <c r="C30" t="s">
        <v>845</v>
      </c>
      <c r="D30" t="str">
        <f>VLOOKUP(C30,'[1]Liste Inscrits'!$1:$1048576,4,0)</f>
        <v>BPCE SA</v>
      </c>
      <c r="E30" s="38">
        <f>VLOOKUP(B30,'[2]Slalom Manche 1'!$A$1:$Q$500,3,0)</f>
        <v>8.3391203703937549E-4</v>
      </c>
      <c r="F30" s="38"/>
      <c r="K30">
        <f>VLOOKUP(C30,'[1]Liste Inscrits'!$1:$1048576,5,0)</f>
        <v>15819819</v>
      </c>
    </row>
    <row r="31" spans="1:11" x14ac:dyDescent="0.2">
      <c r="A31" s="2">
        <v>30</v>
      </c>
      <c r="B31">
        <v>193</v>
      </c>
      <c r="C31" t="s">
        <v>661</v>
      </c>
      <c r="D31" t="str">
        <f>VLOOKUP(C31,'[1]Liste Inscrits'!$1:$1048576,4,0)</f>
        <v>CE Bretagne Pays de Loire</v>
      </c>
      <c r="E31" s="38">
        <f>VLOOKUP(B31,'[2]Slalom Manche 1'!$A$1:$Q$500,3,0)</f>
        <v>8.4340277778014285E-4</v>
      </c>
      <c r="F31" s="38"/>
      <c r="K31">
        <f>VLOOKUP(C31,'[1]Liste Inscrits'!$1:$1048576,5,0)</f>
        <v>13760723</v>
      </c>
    </row>
    <row r="32" spans="1:11" x14ac:dyDescent="0.2">
      <c r="A32" s="2">
        <v>31</v>
      </c>
      <c r="B32">
        <v>211</v>
      </c>
      <c r="C32" t="s">
        <v>837</v>
      </c>
      <c r="D32" t="str">
        <f>VLOOKUP(C32,'[1]Liste Inscrits'!$1:$1048576,4,0)</f>
        <v>BP Alsace Lorraine Champagne</v>
      </c>
      <c r="E32" s="38">
        <f>VLOOKUP(B32,'[2]Slalom Manche 1'!$A$1:$Q$500,3,0)</f>
        <v>8.505787037060889E-4</v>
      </c>
      <c r="F32" s="38"/>
      <c r="K32">
        <f>VLOOKUP(C32,'[1]Liste Inscrits'!$1:$1048576,5,0)</f>
        <v>15893542</v>
      </c>
    </row>
    <row r="33" spans="1:11" x14ac:dyDescent="0.2">
      <c r="A33" s="2">
        <v>32</v>
      </c>
      <c r="B33">
        <v>237</v>
      </c>
      <c r="C33" t="s">
        <v>856</v>
      </c>
      <c r="D33" t="str">
        <f>VLOOKUP(C33,'[1]Liste Inscrits'!$1:$1048576,4,0)</f>
        <v>C-Garanties</v>
      </c>
      <c r="E33" s="38">
        <f>VLOOKUP(B33,'[2]Slalom Manche 1'!$A$1:$Q$500,3,0)</f>
        <v>8.535879629653566E-4</v>
      </c>
      <c r="F33" s="38"/>
      <c r="K33">
        <f>VLOOKUP(C33,'[1]Liste Inscrits'!$1:$1048576,5,0)</f>
        <v>12266766</v>
      </c>
    </row>
    <row r="34" spans="1:11" x14ac:dyDescent="0.2">
      <c r="A34" s="2">
        <v>33</v>
      </c>
      <c r="B34">
        <v>204</v>
      </c>
      <c r="C34" t="s">
        <v>618</v>
      </c>
      <c r="D34" t="str">
        <f>VLOOKUP(C34,'[1]Liste Inscrits'!$1:$1048576,4,0)</f>
        <v>CE Aquitaine Poitou Charentes</v>
      </c>
      <c r="E34" s="38">
        <f>VLOOKUP(B34,'[2]Slalom Manche 1'!$A$1:$Q$500,3,0)</f>
        <v>8.5416666666906192E-4</v>
      </c>
      <c r="F34" s="38"/>
      <c r="K34">
        <f>VLOOKUP(C34,'[1]Liste Inscrits'!$1:$1048576,5,0)</f>
        <v>13553043</v>
      </c>
    </row>
    <row r="35" spans="1:11" x14ac:dyDescent="0.2">
      <c r="A35" s="2">
        <v>34</v>
      </c>
      <c r="B35">
        <v>207</v>
      </c>
      <c r="C35" t="s">
        <v>625</v>
      </c>
      <c r="D35" t="str">
        <f>VLOOKUP(C35,'[1]Liste Inscrits'!$1:$1048576,4,0)</f>
        <v>BPCE SI</v>
      </c>
      <c r="E35" s="38">
        <f>VLOOKUP(B35,'[2]Slalom Manche 1'!$A$1:$Q$500,3,0)</f>
        <v>8.5486111111350831E-4</v>
      </c>
      <c r="F35" s="38"/>
      <c r="K35">
        <f>VLOOKUP(C35,'[1]Liste Inscrits'!$1:$1048576,5,0)</f>
        <v>12737943</v>
      </c>
    </row>
    <row r="36" spans="1:11" x14ac:dyDescent="0.2">
      <c r="A36" s="2">
        <v>35</v>
      </c>
      <c r="B36">
        <v>218</v>
      </c>
      <c r="C36" t="s">
        <v>844</v>
      </c>
      <c r="D36" t="str">
        <f>VLOOKUP(C36,'[1]Liste Inscrits'!$1:$1048576,4,0)</f>
        <v>BP Grand Ouest</v>
      </c>
      <c r="E36" s="38">
        <f>VLOOKUP(B36,'[2]Slalom Manche 1'!$A$1:$Q$500,3,0)</f>
        <v>8.5613425926166003E-4</v>
      </c>
      <c r="F36" s="38"/>
      <c r="K36">
        <f>VLOOKUP(C36,'[1]Liste Inscrits'!$1:$1048576,5,0)</f>
        <v>15890791</v>
      </c>
    </row>
    <row r="37" spans="1:11" x14ac:dyDescent="0.2">
      <c r="A37" s="2">
        <v>36</v>
      </c>
      <c r="B37">
        <v>206</v>
      </c>
      <c r="C37" t="s">
        <v>624</v>
      </c>
      <c r="D37" t="str">
        <f>VLOOKUP(C37,'[1]Liste Inscrits'!$1:$1048576,4,0)</f>
        <v>CE Aquitaine Poitou Charentes</v>
      </c>
      <c r="E37" s="38">
        <f>VLOOKUP(B37,'[2]Slalom Manche 1'!$A$1:$Q$500,3,0)</f>
        <v>8.5960648148389199E-4</v>
      </c>
      <c r="F37" s="38"/>
      <c r="K37">
        <f>VLOOKUP(C37,'[1]Liste Inscrits'!$1:$1048576,5,0)</f>
        <v>11605865</v>
      </c>
    </row>
    <row r="38" spans="1:11" x14ac:dyDescent="0.2">
      <c r="A38" s="2">
        <v>37</v>
      </c>
      <c r="B38">
        <v>216</v>
      </c>
      <c r="C38" t="s">
        <v>842</v>
      </c>
      <c r="D38" t="str">
        <f>VLOOKUP(C38,'[1]Liste Inscrits'!$1:$1048576,4,0)</f>
        <v>BP Alsace Lorraine Champagne</v>
      </c>
      <c r="E38" s="38">
        <f>VLOOKUP(B38,'[2]Slalom Manche 1'!$A$1:$Q$500,3,0)</f>
        <v>8.6550925926168632E-4</v>
      </c>
      <c r="F38" s="38"/>
      <c r="K38">
        <f>VLOOKUP(C38,'[1]Liste Inscrits'!$1:$1048576,5,0)</f>
        <v>15893660</v>
      </c>
    </row>
    <row r="39" spans="1:11" x14ac:dyDescent="0.2">
      <c r="A39" s="2">
        <v>38</v>
      </c>
      <c r="B39">
        <v>205</v>
      </c>
      <c r="C39" t="s">
        <v>621</v>
      </c>
      <c r="D39" t="str">
        <f>VLOOKUP(C39,'[1]Liste Inscrits'!$1:$1048576,4,0)</f>
        <v>CE Grand Est Europe</v>
      </c>
      <c r="E39" s="38">
        <f>VLOOKUP(B39,'[2]Slalom Manche 1'!$A$1:$Q$500,3,0)</f>
        <v>8.6736111111354337E-4</v>
      </c>
      <c r="F39" s="38"/>
      <c r="K39">
        <f>VLOOKUP(C39,'[1]Liste Inscrits'!$1:$1048576,5,0)</f>
        <v>11627903</v>
      </c>
    </row>
    <row r="40" spans="1:11" x14ac:dyDescent="0.2">
      <c r="A40" s="2">
        <v>39</v>
      </c>
      <c r="B40">
        <v>223</v>
      </c>
      <c r="C40" t="s">
        <v>846</v>
      </c>
      <c r="D40" t="str">
        <f>VLOOKUP(C40,'[1]Liste Inscrits'!$1:$1048576,4,0)</f>
        <v>NATIXIS</v>
      </c>
      <c r="E40" s="38">
        <f>VLOOKUP(B40,'[2]Slalom Manche 1'!$A$1:$Q$500,3,0)</f>
        <v>8.6817129629873082E-4</v>
      </c>
      <c r="F40" s="38"/>
      <c r="K40">
        <f>VLOOKUP(C40,'[1]Liste Inscrits'!$1:$1048576,5,0)</f>
        <v>15437926</v>
      </c>
    </row>
    <row r="41" spans="1:11" x14ac:dyDescent="0.2">
      <c r="A41" s="2">
        <v>40</v>
      </c>
      <c r="B41">
        <v>228</v>
      </c>
      <c r="C41" t="s">
        <v>851</v>
      </c>
      <c r="D41" t="str">
        <f>VLOOKUP(C41,'[1]Liste Inscrits'!$1:$1048576,4,0)</f>
        <v>CE Côte d'Azur</v>
      </c>
      <c r="E41" s="38">
        <f>VLOOKUP(B41,'[2]Slalom Manche 1'!$A$1:$Q$500,3,0)</f>
        <v>8.7847222222468564E-4</v>
      </c>
      <c r="F41" s="38"/>
      <c r="K41">
        <f>VLOOKUP(C41,'[1]Liste Inscrits'!$1:$1048576,5,0)</f>
        <v>15907852</v>
      </c>
    </row>
    <row r="42" spans="1:11" x14ac:dyDescent="0.2">
      <c r="A42" s="2">
        <v>41</v>
      </c>
      <c r="B42">
        <v>190</v>
      </c>
      <c r="C42" t="s">
        <v>622</v>
      </c>
      <c r="D42" t="str">
        <f>VLOOKUP(C42,'[1]Liste Inscrits'!$1:$1048576,4,0)</f>
        <v>CE Auvergne Limousin</v>
      </c>
      <c r="E42" s="38">
        <f>VLOOKUP(B42,'[2]Slalom Manche 1'!$A$1:$Q$500,3,0)</f>
        <v>8.9085648148397962E-4</v>
      </c>
      <c r="F42" s="38"/>
      <c r="K42">
        <f>VLOOKUP(C42,'[1]Liste Inscrits'!$1:$1048576,5,0)</f>
        <v>12741941</v>
      </c>
    </row>
    <row r="43" spans="1:11" x14ac:dyDescent="0.2">
      <c r="A43" s="2">
        <v>42</v>
      </c>
      <c r="B43">
        <v>214</v>
      </c>
      <c r="C43" t="s">
        <v>840</v>
      </c>
      <c r="D43" t="str">
        <f>VLOOKUP(C43,'[1]Liste Inscrits'!$1:$1048576,4,0)</f>
        <v>CE Auvergne Limousin</v>
      </c>
      <c r="E43" s="38">
        <f>VLOOKUP(B43,'[2]Slalom Manche 1'!$A$1:$Q$500,3,0)</f>
        <v>9.0312500000253254E-4</v>
      </c>
      <c r="F43" s="38"/>
      <c r="K43">
        <f>VLOOKUP(C43,'[1]Liste Inscrits'!$1:$1048576,5,0)</f>
        <v>15889842</v>
      </c>
    </row>
    <row r="44" spans="1:11" x14ac:dyDescent="0.2">
      <c r="A44" s="2">
        <v>43</v>
      </c>
      <c r="B44">
        <v>208</v>
      </c>
      <c r="C44" t="s">
        <v>480</v>
      </c>
      <c r="D44" t="str">
        <f>VLOOKUP(C44,'[1]Liste Inscrits'!$1:$1048576,4,0)</f>
        <v>CE Rhône Alpes</v>
      </c>
      <c r="E44" s="38">
        <f>VLOOKUP(B44,'[2]Slalom Manche 1'!$A$1:$Q$500,3,0)</f>
        <v>9.0497685185438959E-4</v>
      </c>
      <c r="F44" s="38"/>
      <c r="K44">
        <f>VLOOKUP(C44,'[1]Liste Inscrits'!$1:$1048576,5,0)</f>
        <v>12779170</v>
      </c>
    </row>
    <row r="45" spans="1:11" x14ac:dyDescent="0.2">
      <c r="A45" s="2">
        <v>44</v>
      </c>
      <c r="B45">
        <v>192</v>
      </c>
      <c r="C45" t="s">
        <v>509</v>
      </c>
      <c r="D45" t="str">
        <f>VLOOKUP(C45,'[1]Liste Inscrits'!$1:$1048576,4,0)</f>
        <v>BP Auvergne Rhône Alpes</v>
      </c>
      <c r="E45" s="38">
        <f>VLOOKUP(B45,'[2]Slalom Manche 1'!$A$1:$Q$500,3,0)</f>
        <v>9.2048611111369234E-4</v>
      </c>
      <c r="F45" s="38"/>
      <c r="K45">
        <f>VLOOKUP(C45,'[1]Liste Inscrits'!$1:$1048576,5,0)</f>
        <v>12778325</v>
      </c>
    </row>
    <row r="46" spans="1:11" x14ac:dyDescent="0.2">
      <c r="A46" s="2">
        <v>45</v>
      </c>
      <c r="B46">
        <v>203</v>
      </c>
      <c r="C46" t="s">
        <v>633</v>
      </c>
      <c r="D46" t="str">
        <f>VLOOKUP(C46,'[1]Liste Inscrits'!$1:$1048576,4,0)</f>
        <v>BPCE SA</v>
      </c>
      <c r="E46" s="38">
        <f>VLOOKUP(B46,'[2]Slalom Manche 1'!$A$1:$Q$500,3,0)</f>
        <v>9.3287037037298633E-4</v>
      </c>
      <c r="F46" s="38"/>
      <c r="K46">
        <f>VLOOKUP(C46,'[1]Liste Inscrits'!$1:$1048576,5,0)</f>
        <v>12245824</v>
      </c>
    </row>
    <row r="47" spans="1:11" x14ac:dyDescent="0.2">
      <c r="A47" s="2">
        <v>46</v>
      </c>
      <c r="B47">
        <v>217</v>
      </c>
      <c r="C47" t="s">
        <v>843</v>
      </c>
      <c r="D47" t="str">
        <f>VLOOKUP(C47,'[1]Liste Inscrits'!$1:$1048576,4,0)</f>
        <v>CREDIT COOPERATIF</v>
      </c>
      <c r="E47" s="38">
        <f>VLOOKUP(B47,'[2]Slalom Manche 1'!$A$1:$Q$500,3,0)</f>
        <v>9.3622685185447722E-4</v>
      </c>
      <c r="F47" s="38"/>
      <c r="K47">
        <f>VLOOKUP(C47,'[1]Liste Inscrits'!$1:$1048576,5,0)</f>
        <v>11632710</v>
      </c>
    </row>
    <row r="48" spans="1:11" x14ac:dyDescent="0.2">
      <c r="A48" s="2">
        <v>47</v>
      </c>
      <c r="B48">
        <v>229</v>
      </c>
      <c r="C48" t="s">
        <v>628</v>
      </c>
      <c r="D48" t="str">
        <f>VLOOKUP(C48,'[1]Liste Inscrits'!$1:$1048576,4,0)</f>
        <v>CE Auvergne Limousin</v>
      </c>
      <c r="E48" s="38">
        <f>VLOOKUP(B48,'[2]Slalom Manche 1'!$A$1:$Q$500,3,0)</f>
        <v>9.4942129629895866E-4</v>
      </c>
      <c r="F48" s="38"/>
      <c r="K48">
        <f>VLOOKUP(C48,'[1]Liste Inscrits'!$1:$1048576,5,0)</f>
        <v>13224085</v>
      </c>
    </row>
    <row r="49" spans="1:11" x14ac:dyDescent="0.2">
      <c r="A49" s="2">
        <v>48</v>
      </c>
      <c r="B49">
        <v>226</v>
      </c>
      <c r="C49" t="s">
        <v>849</v>
      </c>
      <c r="D49" t="str">
        <f>VLOOKUP(C49,'[1]Liste Inscrits'!$1:$1048576,4,0)</f>
        <v>BPCE SI</v>
      </c>
      <c r="E49" s="38">
        <f>VLOOKUP(B49,'[2]Slalom Manche 1'!$A$1:$Q$500,3,0)</f>
        <v>9.6354166666936863E-4</v>
      </c>
      <c r="F49" s="38"/>
      <c r="K49">
        <f>VLOOKUP(C49,'[1]Liste Inscrits'!$1:$1048576,5,0)</f>
        <v>15462595</v>
      </c>
    </row>
    <row r="50" spans="1:11" x14ac:dyDescent="0.2">
      <c r="A50" s="2">
        <v>49</v>
      </c>
      <c r="B50">
        <v>189</v>
      </c>
      <c r="C50" t="s">
        <v>615</v>
      </c>
      <c r="D50" t="str">
        <f>VLOOKUP(C50,'[1]Liste Inscrits'!$1:$1048576,4,0)</f>
        <v>CE Ile de France</v>
      </c>
      <c r="E50" s="38">
        <f>VLOOKUP(B50,'[2]Slalom Manche 1'!$A$1:$Q$500,3,0)</f>
        <v>9.8750000000276915E-4</v>
      </c>
      <c r="F50" s="38"/>
      <c r="K50">
        <f>VLOOKUP(C50,'[1]Liste Inscrits'!$1:$1048576,5,0)</f>
        <v>12245821</v>
      </c>
    </row>
    <row r="51" spans="1:11" x14ac:dyDescent="0.2">
      <c r="A51" s="2">
        <v>50</v>
      </c>
      <c r="B51">
        <v>227</v>
      </c>
      <c r="C51" t="s">
        <v>850</v>
      </c>
      <c r="D51" t="str">
        <f>VLOOKUP(C51,'[1]Liste Inscrits'!$1:$1048576,4,0)</f>
        <v>BPCE IT</v>
      </c>
      <c r="E51" s="38">
        <f>VLOOKUP(B51,'[2]Slalom Manche 1'!$A$1:$Q$500,3,0)</f>
        <v>1.012037037039875E-3</v>
      </c>
      <c r="F51" s="38"/>
      <c r="K51">
        <f>VLOOKUP(C51,'[1]Liste Inscrits'!$1:$1048576,5,0)</f>
        <v>13090852</v>
      </c>
    </row>
    <row r="52" spans="1:11" x14ac:dyDescent="0.2">
      <c r="A52" s="2">
        <v>51</v>
      </c>
      <c r="B52">
        <v>234</v>
      </c>
      <c r="C52" t="s">
        <v>854</v>
      </c>
      <c r="D52" t="str">
        <f>VLOOKUP(C52,'[1]Liste Inscrits'!$1:$1048576,4,0)</f>
        <v>BP Alsace Lorraine Champagne</v>
      </c>
      <c r="E52" s="38">
        <f>VLOOKUP(B52,'[2]Slalom Manche 1'!$A$1:$Q$500,3,0)</f>
        <v>1.017361111113964E-3</v>
      </c>
      <c r="F52" s="38"/>
      <c r="K52">
        <f>VLOOKUP(C52,'[1]Liste Inscrits'!$1:$1048576,5,0)</f>
        <v>15893566</v>
      </c>
    </row>
    <row r="53" spans="1:11" x14ac:dyDescent="0.2">
      <c r="A53" s="2">
        <v>52</v>
      </c>
      <c r="B53">
        <v>184</v>
      </c>
      <c r="C53" t="s">
        <v>634</v>
      </c>
      <c r="D53" t="str">
        <f>VLOOKUP(C53,'[1]Liste Inscrits'!$1:$1048576,4,0)</f>
        <v>CE Bretagne Pays de Loire</v>
      </c>
      <c r="E53" s="38">
        <f>VLOOKUP(B53,'[2]Slalom Manche 1'!$A$1:$Q$500,3,0)</f>
        <v>1.081134259262291E-3</v>
      </c>
      <c r="F53" s="38"/>
      <c r="K53">
        <f>VLOOKUP(C53,'[1]Liste Inscrits'!$1:$1048576,5,0)</f>
        <v>11674370</v>
      </c>
    </row>
    <row r="54" spans="1:11" x14ac:dyDescent="0.2">
      <c r="A54" s="2">
        <v>53</v>
      </c>
      <c r="B54">
        <v>175</v>
      </c>
      <c r="C54" t="s">
        <v>51</v>
      </c>
      <c r="D54" t="str">
        <f>VLOOKUP(C54,'[1]Liste Inscrits'!$1:$1048576,4,0)</f>
        <v>CE Provence Alpes Corse</v>
      </c>
      <c r="E54" s="38">
        <f>VLOOKUP(B54,'[2]Slalom Manche 1'!$A$1:$Q$500,3,0)</f>
        <v>1.1268518518550118E-3</v>
      </c>
      <c r="F54" s="38"/>
      <c r="K54">
        <f>VLOOKUP(C54,'[1]Liste Inscrits'!$1:$1048576,5,0)</f>
        <v>11622056</v>
      </c>
    </row>
    <row r="55" spans="1:11" x14ac:dyDescent="0.2">
      <c r="A55" s="2">
        <v>54</v>
      </c>
      <c r="B55">
        <v>233</v>
      </c>
      <c r="C55" t="s">
        <v>626</v>
      </c>
      <c r="D55" t="str">
        <f>VLOOKUP(C55,'[1]Liste Inscrits'!$1:$1048576,4,0)</f>
        <v>BP Occitane</v>
      </c>
      <c r="E55" s="38">
        <f>VLOOKUP(B55,'[2]Slalom Manche 1'!$A$1:$Q$500,3,0)</f>
        <v>1.3986111111150331E-3</v>
      </c>
      <c r="F55" s="38"/>
      <c r="K55">
        <f>VLOOKUP(C55,'[1]Liste Inscrits'!$1:$1048576,5,0)</f>
        <v>13759328</v>
      </c>
    </row>
    <row r="56" spans="1:11" x14ac:dyDescent="0.2">
      <c r="B56">
        <v>178</v>
      </c>
      <c r="C56" t="s">
        <v>612</v>
      </c>
      <c r="D56" t="str">
        <f>VLOOKUP(C56,'[1]Liste Inscrits'!$1:$1048576,4,0)</f>
        <v>CE Languedoc Roussillon</v>
      </c>
      <c r="E56" s="38" t="str">
        <f>VLOOKUP(B56,'[2]Slalom Manche 1'!$A$1:$Q$500,3,0)</f>
        <v>Abd</v>
      </c>
      <c r="F56" s="38"/>
      <c r="K56">
        <f>VLOOKUP(C56,'[1]Liste Inscrits'!$1:$1048576,5,0)</f>
        <v>11629547</v>
      </c>
    </row>
    <row r="57" spans="1:11" x14ac:dyDescent="0.2">
      <c r="B57">
        <v>187</v>
      </c>
      <c r="C57" t="s">
        <v>613</v>
      </c>
      <c r="D57" t="str">
        <f>VLOOKUP(C57,'[1]Liste Inscrits'!$1:$1048576,4,0)</f>
        <v>CE Côte d'Azur</v>
      </c>
      <c r="E57" s="38" t="str">
        <f>VLOOKUP(B57,'[2]Slalom Manche 1'!$A$1:$Q$500,3,0)</f>
        <v>Abd</v>
      </c>
      <c r="F57" s="38"/>
      <c r="K57">
        <f>VLOOKUP(C57,'[1]Liste Inscrits'!$1:$1048576,5,0)</f>
        <v>11674478</v>
      </c>
    </row>
    <row r="58" spans="1:11" x14ac:dyDescent="0.2">
      <c r="B58">
        <v>197</v>
      </c>
      <c r="C58" t="s">
        <v>619</v>
      </c>
      <c r="D58" t="str">
        <f>VLOOKUP(C58,'[1]Liste Inscrits'!$1:$1048576,4,0)</f>
        <v>CE Languedoc Roussillon</v>
      </c>
      <c r="E58" s="38" t="str">
        <f>VLOOKUP(B58,'[2]Slalom Manche 1'!$A$1:$Q$500,3,0)</f>
        <v>Abd</v>
      </c>
      <c r="F58" s="38"/>
      <c r="K58">
        <f>VLOOKUP(C58,'[1]Liste Inscrits'!$1:$1048576,5,0)</f>
        <v>11629274</v>
      </c>
    </row>
    <row r="59" spans="1:11" x14ac:dyDescent="0.2">
      <c r="B59">
        <v>236</v>
      </c>
      <c r="C59" t="s">
        <v>855</v>
      </c>
      <c r="D59" t="str">
        <f>VLOOKUP(C59,'[1]Liste Inscrits'!$1:$1048576,4,0)</f>
        <v>CE Côte d'Azur</v>
      </c>
      <c r="E59" s="38" t="str">
        <f>VLOOKUP(B59,'[2]Slalom Manche 1'!$A$1:$Q$500,3,0)</f>
        <v>Abd</v>
      </c>
      <c r="F59" s="38"/>
      <c r="K59">
        <f>VLOOKUP(C59,'[1]Liste Inscrits'!$1:$1048576,5,0)</f>
        <v>15895128</v>
      </c>
    </row>
    <row r="60" spans="1:11" x14ac:dyDescent="0.2">
      <c r="B60">
        <v>222</v>
      </c>
      <c r="C60" t="s">
        <v>54</v>
      </c>
      <c r="D60" t="str">
        <f>VLOOKUP(C60,'[1]Liste Inscrits'!$1:$1048576,4,0)</f>
        <v>CE Provence Alpes Corse</v>
      </c>
      <c r="E60" s="38" t="str">
        <f>VLOOKUP(B60,'[2]Slalom Manche 1'!$A$1:$Q$500,3,0)</f>
        <v>Abs</v>
      </c>
      <c r="F60" s="38"/>
      <c r="K60">
        <f>VLOOKUP(C60,'[1]Liste Inscrits'!$1:$1048576,5,0)</f>
        <v>12775654</v>
      </c>
    </row>
    <row r="61" spans="1:11" x14ac:dyDescent="0.2">
      <c r="B61">
        <v>231</v>
      </c>
      <c r="C61" t="s">
        <v>853</v>
      </c>
      <c r="D61" t="str">
        <f>VLOOKUP(C61,'[1]Liste Inscrits'!$1:$1048576,4,0)</f>
        <v>CE Languedoc Roussillon</v>
      </c>
      <c r="E61" s="38" t="str">
        <f>VLOOKUP(B61,'[2]Slalom Manche 1'!$A$1:$Q$500,3,0)</f>
        <v>Abs</v>
      </c>
      <c r="F61" s="38"/>
      <c r="K61">
        <f>VLOOKUP(C61,'[1]Liste Inscrits'!$1:$1048576,5,0)</f>
        <v>15110790</v>
      </c>
    </row>
    <row r="62" spans="1:11" x14ac:dyDescent="0.2">
      <c r="B62">
        <v>232</v>
      </c>
      <c r="C62" t="s">
        <v>750</v>
      </c>
      <c r="D62" t="str">
        <f>VLOOKUP(C62,'[1]Liste Inscrits'!$1:$1048576,4,0)</f>
        <v>CE Aquitaine Poitou Charentes</v>
      </c>
      <c r="E62" s="38" t="str">
        <f>VLOOKUP(B62,'[2]Slalom Manche 1'!$A$1:$Q$500,3,0)</f>
        <v>Abs</v>
      </c>
      <c r="F62" s="38"/>
      <c r="K62">
        <f>VLOOKUP(C62,'[1]Liste Inscrits'!$1:$1048576,5,0)</f>
        <v>12255279</v>
      </c>
    </row>
    <row r="63" spans="1:11" x14ac:dyDescent="0.2">
      <c r="B63">
        <v>174</v>
      </c>
      <c r="C63" t="s">
        <v>611</v>
      </c>
      <c r="D63" t="str">
        <f>VLOOKUP(C63,'[1]Liste Inscrits'!$1:$1048576,4,0)</f>
        <v>BP Grand Ouest</v>
      </c>
      <c r="E63" s="38" t="str">
        <f>VLOOKUP(B63,'[2]Slalom Manche 1'!$A$1:$Q$500,3,0)</f>
        <v>Dsq</v>
      </c>
      <c r="F63" s="38"/>
      <c r="K63">
        <f>VLOOKUP(C63,'[1]Liste Inscrits'!$1:$1048576,5,0)</f>
        <v>11609417</v>
      </c>
    </row>
    <row r="64" spans="1:11" x14ac:dyDescent="0.2">
      <c r="E64" s="38"/>
      <c r="F64" s="38"/>
    </row>
    <row r="65" spans="5:6" x14ac:dyDescent="0.2">
      <c r="E65" s="38"/>
      <c r="F65" s="38"/>
    </row>
    <row r="66" spans="5:6" x14ac:dyDescent="0.2">
      <c r="E66" s="38"/>
      <c r="F66" s="38"/>
    </row>
    <row r="67" spans="5:6" x14ac:dyDescent="0.2">
      <c r="E67" s="38"/>
      <c r="F67" s="38"/>
    </row>
  </sheetData>
  <sortState xmlns:xlrd2="http://schemas.microsoft.com/office/spreadsheetml/2017/richdata2" ref="A2:K68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euil13">
    <tabColor theme="3" tint="0.79998168889431442"/>
    <pageSetUpPr fitToPage="1"/>
  </sheetPr>
  <dimension ref="A1:K67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1" bestFit="1" customWidth="1"/>
    <col min="4" max="4" width="28.5" bestFit="1" customWidth="1"/>
    <col min="5" max="5" width="11" style="6" bestFit="1" customWidth="1"/>
  </cols>
  <sheetData>
    <row r="1" spans="1:11" x14ac:dyDescent="0.2">
      <c r="A1" s="2" t="s">
        <v>0</v>
      </c>
      <c r="B1" s="11" t="s">
        <v>3</v>
      </c>
      <c r="C1" s="11" t="s">
        <v>4</v>
      </c>
      <c r="D1" s="11" t="s">
        <v>1</v>
      </c>
      <c r="E1" s="12" t="s">
        <v>8</v>
      </c>
      <c r="F1" s="11"/>
      <c r="G1" s="11"/>
      <c r="K1" t="s">
        <v>431</v>
      </c>
    </row>
    <row r="2" spans="1:11" x14ac:dyDescent="0.2">
      <c r="A2" s="2">
        <v>1</v>
      </c>
      <c r="B2">
        <v>181</v>
      </c>
      <c r="C2" t="s">
        <v>468</v>
      </c>
      <c r="D2" t="str">
        <f>VLOOKUP(C2,'[1]Liste Inscrits'!$1:$1048576,4,0)</f>
        <v>CE Côte d'Azur</v>
      </c>
      <c r="E2" s="38">
        <f>VLOOKUP(B2,'[2]Slalom Manche 2'!$A$1:$Q$500,3,0)</f>
        <v>5.7222222222382685E-4</v>
      </c>
      <c r="F2" s="38"/>
      <c r="K2">
        <f>VLOOKUP(C2,'[1]Liste Inscrits'!$1:$1048576,5,0)</f>
        <v>11674472</v>
      </c>
    </row>
    <row r="3" spans="1:11" x14ac:dyDescent="0.2">
      <c r="A3" s="2">
        <v>2</v>
      </c>
      <c r="B3">
        <v>177</v>
      </c>
      <c r="C3" t="s">
        <v>481</v>
      </c>
      <c r="D3" t="str">
        <f>VLOOKUP(C3,'[1]Liste Inscrits'!$1:$1048576,4,0)</f>
        <v>CE Rhône Alpes</v>
      </c>
      <c r="E3" s="38">
        <f>VLOOKUP(B3,'[2]Slalom Manche 2'!$A$1:$Q$500,3,0)</f>
        <v>5.9490740740907565E-4</v>
      </c>
      <c r="F3" s="38"/>
      <c r="K3">
        <f>VLOOKUP(C3,'[1]Liste Inscrits'!$1:$1048576,5,0)</f>
        <v>12753537</v>
      </c>
    </row>
    <row r="4" spans="1:11" x14ac:dyDescent="0.2">
      <c r="A4" s="2">
        <v>3</v>
      </c>
      <c r="B4">
        <v>176</v>
      </c>
      <c r="C4" t="s">
        <v>433</v>
      </c>
      <c r="D4" t="str">
        <f>VLOOKUP(C4,'[1]Liste Inscrits'!$1:$1048576,4,0)</f>
        <v>Banque du Leman</v>
      </c>
      <c r="E4" s="38">
        <f>VLOOKUP(B4,'[2]Slalom Manche 2'!$A$1:$Q$500,3,0)</f>
        <v>6.3946759259438579E-4</v>
      </c>
      <c r="F4" s="38"/>
      <c r="K4">
        <f>VLOOKUP(C4,'[1]Liste Inscrits'!$1:$1048576,5,0)</f>
        <v>11609535</v>
      </c>
    </row>
    <row r="5" spans="1:11" x14ac:dyDescent="0.2">
      <c r="A5" s="2">
        <v>4</v>
      </c>
      <c r="B5">
        <v>182</v>
      </c>
      <c r="C5" t="s">
        <v>831</v>
      </c>
      <c r="D5" t="str">
        <f>VLOOKUP(C5,'[1]Liste Inscrits'!$1:$1048576,4,0)</f>
        <v>BP Méditérrannée</v>
      </c>
      <c r="E5" s="38">
        <f>VLOOKUP(B5,'[2]Slalom Manche 2'!$A$1:$Q$500,3,0)</f>
        <v>6.4155092592772496E-4</v>
      </c>
      <c r="F5" s="38"/>
      <c r="K5">
        <f>VLOOKUP(C5,'[1]Liste Inscrits'!$1:$1048576,5,0)</f>
        <v>11632542</v>
      </c>
    </row>
    <row r="6" spans="1:11" x14ac:dyDescent="0.2">
      <c r="A6" s="2">
        <v>5</v>
      </c>
      <c r="B6">
        <v>191</v>
      </c>
      <c r="C6" t="s">
        <v>627</v>
      </c>
      <c r="D6" t="str">
        <f>VLOOKUP(C6,'[1]Liste Inscrits'!$1:$1048576,4,0)</f>
        <v>Banque Palatine</v>
      </c>
      <c r="E6" s="38">
        <f>VLOOKUP(B6,'[2]Slalom Manche 2'!$A$1:$Q$500,3,0)</f>
        <v>6.4756944444626036E-4</v>
      </c>
      <c r="F6" s="38"/>
      <c r="K6">
        <f>VLOOKUP(C6,'[1]Liste Inscrits'!$1:$1048576,5,0)</f>
        <v>13791988</v>
      </c>
    </row>
    <row r="7" spans="1:11" x14ac:dyDescent="0.2">
      <c r="A7" s="2">
        <v>6</v>
      </c>
      <c r="B7">
        <v>186</v>
      </c>
      <c r="C7" t="s">
        <v>832</v>
      </c>
      <c r="D7" t="str">
        <f>VLOOKUP(C7,'[1]Liste Inscrits'!$1:$1048576,4,0)</f>
        <v>CE Ile de France</v>
      </c>
      <c r="E7" s="38">
        <f>VLOOKUP(B7,'[2]Slalom Manche 2'!$A$1:$Q$500,3,0)</f>
        <v>6.5254629629812617E-4</v>
      </c>
      <c r="F7" s="38"/>
      <c r="K7">
        <f>VLOOKUP(C7,'[1]Liste Inscrits'!$1:$1048576,5,0)</f>
        <v>11602326</v>
      </c>
    </row>
    <row r="8" spans="1:11" x14ac:dyDescent="0.2">
      <c r="A8" s="2">
        <v>7</v>
      </c>
      <c r="B8">
        <v>224</v>
      </c>
      <c r="C8" t="s">
        <v>847</v>
      </c>
      <c r="D8" t="str">
        <f>VLOOKUP(C8,'[1]Liste Inscrits'!$1:$1048576,4,0)</f>
        <v>CE Languedoc Roussillon</v>
      </c>
      <c r="E8" s="38">
        <f>VLOOKUP(B8,'[2]Slalom Manche 2'!$A$1:$Q$500,3,0)</f>
        <v>6.6319444444630418E-4</v>
      </c>
      <c r="F8" s="38"/>
      <c r="K8">
        <f>VLOOKUP(C8,'[1]Liste Inscrits'!$1:$1048576,5,0)</f>
        <v>15451176</v>
      </c>
    </row>
    <row r="9" spans="1:11" x14ac:dyDescent="0.2">
      <c r="A9" s="2">
        <v>8</v>
      </c>
      <c r="B9">
        <v>178</v>
      </c>
      <c r="C9" t="s">
        <v>612</v>
      </c>
      <c r="D9" t="str">
        <f>VLOOKUP(C9,'[1]Liste Inscrits'!$1:$1048576,4,0)</f>
        <v>CE Languedoc Roussillon</v>
      </c>
      <c r="E9" s="38">
        <f>VLOOKUP(B9,'[2]Slalom Manche 2'!$A$1:$Q$500,3,0)</f>
        <v>6.6805555555742892E-4</v>
      </c>
      <c r="F9" s="38"/>
      <c r="K9">
        <f>VLOOKUP(C9,'[1]Liste Inscrits'!$1:$1048576,5,0)</f>
        <v>11629547</v>
      </c>
    </row>
    <row r="10" spans="1:11" x14ac:dyDescent="0.2">
      <c r="A10" s="2">
        <v>9</v>
      </c>
      <c r="B10">
        <v>179</v>
      </c>
      <c r="C10" t="s">
        <v>614</v>
      </c>
      <c r="D10" t="str">
        <f>VLOOKUP(C10,'[1]Liste Inscrits'!$1:$1048576,4,0)</f>
        <v>BP Méditérrannée</v>
      </c>
      <c r="E10" s="38">
        <f>VLOOKUP(B10,'[2]Slalom Manche 2'!$A$1:$Q$500,3,0)</f>
        <v>6.7060185185373235E-4</v>
      </c>
      <c r="F10" s="38"/>
      <c r="K10">
        <f>VLOOKUP(C10,'[1]Liste Inscrits'!$1:$1048576,5,0)</f>
        <v>11632594</v>
      </c>
    </row>
    <row r="11" spans="1:11" x14ac:dyDescent="0.2">
      <c r="A11" s="2">
        <v>10</v>
      </c>
      <c r="B11">
        <v>230</v>
      </c>
      <c r="C11" t="s">
        <v>852</v>
      </c>
      <c r="D11" t="str">
        <f>VLOOKUP(C11,'[1]Liste Inscrits'!$1:$1048576,4,0)</f>
        <v>CE Grand Est Europe</v>
      </c>
      <c r="E11" s="38">
        <f>VLOOKUP(B11,'[2]Slalom Manche 2'!$A$1:$Q$500,3,0)</f>
        <v>6.9189814815008837E-4</v>
      </c>
      <c r="F11" s="38"/>
      <c r="K11">
        <f>VLOOKUP(C11,'[1]Liste Inscrits'!$1:$1048576,5,0)</f>
        <v>12285246</v>
      </c>
    </row>
    <row r="12" spans="1:11" x14ac:dyDescent="0.2">
      <c r="A12" s="2">
        <v>11</v>
      </c>
      <c r="B12">
        <v>209</v>
      </c>
      <c r="C12" t="s">
        <v>836</v>
      </c>
      <c r="D12" t="str">
        <f>VLOOKUP(C12,'[1]Liste Inscrits'!$1:$1048576,4,0)</f>
        <v>Banque Palatine</v>
      </c>
      <c r="E12" s="38">
        <f>VLOOKUP(B12,'[2]Slalom Manche 2'!$A$1:$Q$500,3,0)</f>
        <v>6.9976851852048081E-4</v>
      </c>
      <c r="F12" s="38"/>
      <c r="K12">
        <f>VLOOKUP(C12,'[1]Liste Inscrits'!$1:$1048576,5,0)</f>
        <v>11675371</v>
      </c>
    </row>
    <row r="13" spans="1:11" x14ac:dyDescent="0.2">
      <c r="A13" s="2">
        <v>12</v>
      </c>
      <c r="B13">
        <v>183</v>
      </c>
      <c r="C13" t="s">
        <v>610</v>
      </c>
      <c r="D13" t="str">
        <f>VLOOKUP(C13,'[1]Liste Inscrits'!$1:$1048576,4,0)</f>
        <v>BP Grand Ouest</v>
      </c>
      <c r="E13" s="38">
        <f>VLOOKUP(B13,'[2]Slalom Manche 2'!$A$1:$Q$500,3,0)</f>
        <v>7.0625000000198047E-4</v>
      </c>
      <c r="F13" s="38"/>
      <c r="K13">
        <f>VLOOKUP(C13,'[1]Liste Inscrits'!$1:$1048576,5,0)</f>
        <v>11609444</v>
      </c>
    </row>
    <row r="14" spans="1:11" x14ac:dyDescent="0.2">
      <c r="A14" s="2">
        <v>13</v>
      </c>
      <c r="B14">
        <v>220</v>
      </c>
      <c r="C14" t="s">
        <v>753</v>
      </c>
      <c r="D14" t="str">
        <f>VLOOKUP(C14,'[1]Liste Inscrits'!$1:$1048576,4,0)</f>
        <v>CE Rhône Alpes</v>
      </c>
      <c r="E14" s="38">
        <f>VLOOKUP(B14,'[2]Slalom Manche 2'!$A$1:$Q$500,3,0)</f>
        <v>7.121527777797748E-4</v>
      </c>
      <c r="F14" s="38"/>
      <c r="K14">
        <f>VLOOKUP(C14,'[1]Liste Inscrits'!$1:$1048576,5,0)</f>
        <v>15902973</v>
      </c>
    </row>
    <row r="15" spans="1:11" x14ac:dyDescent="0.2">
      <c r="A15" s="2">
        <v>14</v>
      </c>
      <c r="B15">
        <v>180</v>
      </c>
      <c r="C15" t="s">
        <v>518</v>
      </c>
      <c r="D15" t="str">
        <f>VLOOKUP(C15,'[1]Liste Inscrits'!$1:$1048576,4,0)</f>
        <v>BP Auvergne Rhône Alpes</v>
      </c>
      <c r="E15" s="38">
        <f>VLOOKUP(B15,'[2]Slalom Manche 2'!$A$1:$Q$500,3,0)</f>
        <v>7.2199074074276535E-4</v>
      </c>
      <c r="F15" s="38"/>
      <c r="K15">
        <f>VLOOKUP(C15,'[1]Liste Inscrits'!$1:$1048576,5,0)</f>
        <v>12773135</v>
      </c>
    </row>
    <row r="16" spans="1:11" x14ac:dyDescent="0.2">
      <c r="A16" s="2">
        <v>15</v>
      </c>
      <c r="B16">
        <v>200</v>
      </c>
      <c r="C16" t="s">
        <v>835</v>
      </c>
      <c r="D16" t="str">
        <f>VLOOKUP(C16,'[1]Liste Inscrits'!$1:$1048576,4,0)</f>
        <v>BPCE IT</v>
      </c>
      <c r="E16" s="38">
        <f>VLOOKUP(B16,'[2]Slalom Manche 2'!$A$1:$Q$500,3,0)</f>
        <v>7.3009259259463992E-4</v>
      </c>
      <c r="F16" s="38"/>
      <c r="K16">
        <f>VLOOKUP(C16,'[1]Liste Inscrits'!$1:$1048576,5,0)</f>
        <v>12278937</v>
      </c>
    </row>
    <row r="17" spans="1:11" x14ac:dyDescent="0.2">
      <c r="A17" s="2">
        <v>16</v>
      </c>
      <c r="B17">
        <v>194</v>
      </c>
      <c r="C17" t="s">
        <v>834</v>
      </c>
      <c r="D17" t="str">
        <f>VLOOKUP(C17,'[1]Liste Inscrits'!$1:$1048576,4,0)</f>
        <v>CE Languedoc Roussillon</v>
      </c>
      <c r="E17" s="38">
        <f>VLOOKUP(B17,'[2]Slalom Manche 2'!$A$1:$Q$500,3,0)</f>
        <v>7.3738425926132703E-4</v>
      </c>
      <c r="F17" s="38"/>
      <c r="K17">
        <f>VLOOKUP(C17,'[1]Liste Inscrits'!$1:$1048576,5,0)</f>
        <v>11629238</v>
      </c>
    </row>
    <row r="18" spans="1:11" x14ac:dyDescent="0.2">
      <c r="A18" s="2">
        <v>17</v>
      </c>
      <c r="B18">
        <v>225</v>
      </c>
      <c r="C18" t="s">
        <v>848</v>
      </c>
      <c r="D18" t="str">
        <f>VLOOKUP(C18,'[1]Liste Inscrits'!$1:$1048576,4,0)</f>
        <v>BPCE IT</v>
      </c>
      <c r="E18" s="38">
        <f>VLOOKUP(B18,'[2]Slalom Manche 2'!$A$1:$Q$500,3,0)</f>
        <v>7.4351851852060349E-4</v>
      </c>
      <c r="F18" s="38"/>
      <c r="K18">
        <f>VLOOKUP(C18,'[1]Liste Inscrits'!$1:$1048576,5,0)</f>
        <v>14373990</v>
      </c>
    </row>
    <row r="19" spans="1:11" x14ac:dyDescent="0.2">
      <c r="A19" s="2">
        <v>18</v>
      </c>
      <c r="B19">
        <v>213</v>
      </c>
      <c r="C19" t="s">
        <v>839</v>
      </c>
      <c r="D19" t="str">
        <f>VLOOKUP(C19,'[1]Liste Inscrits'!$1:$1048576,4,0)</f>
        <v>CE Côte d'Azur</v>
      </c>
      <c r="E19" s="38">
        <f>VLOOKUP(B19,'[2]Slalom Manche 2'!$A$1:$Q$500,3,0)</f>
        <v>7.454861111132016E-4</v>
      </c>
      <c r="F19" s="38"/>
      <c r="K19">
        <f>VLOOKUP(C19,'[1]Liste Inscrits'!$1:$1048576,5,0)</f>
        <v>12643504</v>
      </c>
    </row>
    <row r="20" spans="1:11" x14ac:dyDescent="0.2">
      <c r="A20" s="2">
        <v>19</v>
      </c>
      <c r="B20">
        <v>195</v>
      </c>
      <c r="C20" t="s">
        <v>629</v>
      </c>
      <c r="D20" t="str">
        <f>VLOOKUP(C20,'[1]Liste Inscrits'!$1:$1048576,4,0)</f>
        <v>NATIXIS</v>
      </c>
      <c r="E20" s="38">
        <f>VLOOKUP(B20,'[2]Slalom Manche 2'!$A$1:$Q$500,3,0)</f>
        <v>7.5023148148358528E-4</v>
      </c>
      <c r="F20" s="38"/>
      <c r="K20">
        <f>VLOOKUP(C20,'[1]Liste Inscrits'!$1:$1048576,5,0)</f>
        <v>13820695</v>
      </c>
    </row>
    <row r="21" spans="1:11" x14ac:dyDescent="0.2">
      <c r="A21" s="2">
        <v>20</v>
      </c>
      <c r="B21">
        <v>188</v>
      </c>
      <c r="C21" t="s">
        <v>833</v>
      </c>
      <c r="D21" t="str">
        <f>VLOOKUP(C21,'[1]Liste Inscrits'!$1:$1048576,4,0)</f>
        <v>BP Auvergne Rhône Alpes</v>
      </c>
      <c r="E21" s="38">
        <f>VLOOKUP(B21,'[2]Slalom Manche 2'!$A$1:$Q$500,3,0)</f>
        <v>7.6215277777991501E-4</v>
      </c>
      <c r="F21" s="38"/>
      <c r="K21">
        <f>VLOOKUP(C21,'[1]Liste Inscrits'!$1:$1048576,5,0)</f>
        <v>12778342</v>
      </c>
    </row>
    <row r="22" spans="1:11" x14ac:dyDescent="0.2">
      <c r="A22" s="2">
        <v>21</v>
      </c>
      <c r="B22">
        <v>175</v>
      </c>
      <c r="C22" t="s">
        <v>51</v>
      </c>
      <c r="D22" t="str">
        <f>VLOOKUP(C22,'[1]Liste Inscrits'!$1:$1048576,4,0)</f>
        <v>CE Provence Alpes Corse</v>
      </c>
      <c r="E22" s="38">
        <f>VLOOKUP(B22,'[2]Slalom Manche 2'!$A$1:$Q$500,3,0)</f>
        <v>7.6493055555770057E-4</v>
      </c>
      <c r="F22" s="38"/>
      <c r="K22">
        <f>VLOOKUP(C22,'[1]Liste Inscrits'!$1:$1048576,5,0)</f>
        <v>11622056</v>
      </c>
    </row>
    <row r="23" spans="1:11" x14ac:dyDescent="0.2">
      <c r="A23" s="2">
        <v>22</v>
      </c>
      <c r="B23">
        <v>201</v>
      </c>
      <c r="C23" t="s">
        <v>620</v>
      </c>
      <c r="D23" t="str">
        <f>VLOOKUP(C23,'[1]Liste Inscrits'!$1:$1048576,4,0)</f>
        <v>CE Grand Est Europe</v>
      </c>
      <c r="E23" s="38">
        <f>VLOOKUP(B23,'[2]Slalom Manche 2'!$A$1:$Q$500,3,0)</f>
        <v>7.6655092592807549E-4</v>
      </c>
      <c r="F23" s="38"/>
      <c r="K23">
        <f>VLOOKUP(C23,'[1]Liste Inscrits'!$1:$1048576,5,0)</f>
        <v>11628001</v>
      </c>
    </row>
    <row r="24" spans="1:11" x14ac:dyDescent="0.2">
      <c r="A24" s="2">
        <v>23</v>
      </c>
      <c r="B24">
        <v>193</v>
      </c>
      <c r="C24" t="s">
        <v>661</v>
      </c>
      <c r="D24" t="str">
        <f>VLOOKUP(C24,'[1]Liste Inscrits'!$1:$1048576,4,0)</f>
        <v>CE Bretagne Pays de Loire</v>
      </c>
      <c r="E24" s="38">
        <f>VLOOKUP(B24,'[2]Slalom Manche 2'!$A$1:$Q$500,3,0)</f>
        <v>7.6724537037252188E-4</v>
      </c>
      <c r="F24" s="38"/>
      <c r="K24">
        <f>VLOOKUP(C24,'[1]Liste Inscrits'!$1:$1048576,5,0)</f>
        <v>13760723</v>
      </c>
    </row>
    <row r="25" spans="1:11" x14ac:dyDescent="0.2">
      <c r="A25" s="2">
        <v>24</v>
      </c>
      <c r="B25">
        <v>199</v>
      </c>
      <c r="C25" t="s">
        <v>631</v>
      </c>
      <c r="D25" t="str">
        <f>VLOOKUP(C25,'[1]Liste Inscrits'!$1:$1048576,4,0)</f>
        <v>CE Bretagne Pays de Loire</v>
      </c>
      <c r="E25" s="38">
        <f>VLOOKUP(B25,'[2]Slalom Manche 2'!$A$1:$Q$500,3,0)</f>
        <v>7.8032407407626226E-4</v>
      </c>
      <c r="F25" s="38"/>
      <c r="K25">
        <f>VLOOKUP(C25,'[1]Liste Inscrits'!$1:$1048576,5,0)</f>
        <v>13760694</v>
      </c>
    </row>
    <row r="26" spans="1:11" x14ac:dyDescent="0.2">
      <c r="A26" s="2">
        <v>25</v>
      </c>
      <c r="B26">
        <v>221</v>
      </c>
      <c r="C26" t="s">
        <v>845</v>
      </c>
      <c r="D26" t="str">
        <f>VLOOKUP(C26,'[1]Liste Inscrits'!$1:$1048576,4,0)</f>
        <v>BPCE SA</v>
      </c>
      <c r="E26" s="38">
        <f>VLOOKUP(B26,'[2]Slalom Manche 2'!$A$1:$Q$500,3,0)</f>
        <v>7.8506944444664594E-4</v>
      </c>
      <c r="F26" s="38"/>
      <c r="K26">
        <f>VLOOKUP(C26,'[1]Liste Inscrits'!$1:$1048576,5,0)</f>
        <v>15819819</v>
      </c>
    </row>
    <row r="27" spans="1:11" x14ac:dyDescent="0.2">
      <c r="A27" s="2">
        <v>26</v>
      </c>
      <c r="B27">
        <v>196</v>
      </c>
      <c r="C27" t="s">
        <v>632</v>
      </c>
      <c r="D27" t="str">
        <f>VLOOKUP(C27,'[1]Liste Inscrits'!$1:$1048576,4,0)</f>
        <v>BP Alsace Lorraine Champagne</v>
      </c>
      <c r="E27" s="38">
        <f>VLOOKUP(B27,'[2]Slalom Manche 2'!$A$1:$Q$500,3,0)</f>
        <v>7.9837962963186845E-4</v>
      </c>
      <c r="F27" s="38"/>
      <c r="K27">
        <f>VLOOKUP(C27,'[1]Liste Inscrits'!$1:$1048576,5,0)</f>
        <v>12704657</v>
      </c>
    </row>
    <row r="28" spans="1:11" x14ac:dyDescent="0.2">
      <c r="A28" s="2">
        <v>27</v>
      </c>
      <c r="B28">
        <v>215</v>
      </c>
      <c r="C28" t="s">
        <v>841</v>
      </c>
      <c r="D28" t="str">
        <f>VLOOKUP(C28,'[1]Liste Inscrits'!$1:$1048576,4,0)</f>
        <v>BPCE IT</v>
      </c>
      <c r="E28" s="38">
        <f>VLOOKUP(B28,'[2]Slalom Manche 2'!$A$1:$Q$500,3,0)</f>
        <v>8.0451388889114491E-4</v>
      </c>
      <c r="F28" s="38"/>
      <c r="K28">
        <f>VLOOKUP(C28,'[1]Liste Inscrits'!$1:$1048576,5,0)</f>
        <v>13926706</v>
      </c>
    </row>
    <row r="29" spans="1:11" x14ac:dyDescent="0.2">
      <c r="A29" s="2">
        <v>28</v>
      </c>
      <c r="B29">
        <v>211</v>
      </c>
      <c r="C29" t="s">
        <v>837</v>
      </c>
      <c r="D29" t="str">
        <f>VLOOKUP(C29,'[1]Liste Inscrits'!$1:$1048576,4,0)</f>
        <v>BP Alsace Lorraine Champagne</v>
      </c>
      <c r="E29" s="38">
        <f>VLOOKUP(B29,'[2]Slalom Manche 2'!$A$1:$Q$500,3,0)</f>
        <v>8.112268518541267E-4</v>
      </c>
      <c r="F29" s="38"/>
      <c r="K29">
        <f>VLOOKUP(C29,'[1]Liste Inscrits'!$1:$1048576,5,0)</f>
        <v>15893542</v>
      </c>
    </row>
    <row r="30" spans="1:11" x14ac:dyDescent="0.2">
      <c r="A30" s="2">
        <v>29</v>
      </c>
      <c r="B30">
        <v>207</v>
      </c>
      <c r="C30" t="s">
        <v>625</v>
      </c>
      <c r="D30" t="str">
        <f>VLOOKUP(C30,'[1]Liste Inscrits'!$1:$1048576,4,0)</f>
        <v>BPCE SI</v>
      </c>
      <c r="E30" s="38">
        <f>VLOOKUP(B30,'[2]Slalom Manche 2'!$A$1:$Q$500,3,0)</f>
        <v>8.1215277778005522E-4</v>
      </c>
      <c r="F30" s="38"/>
      <c r="K30">
        <f>VLOOKUP(C30,'[1]Liste Inscrits'!$1:$1048576,5,0)</f>
        <v>12737943</v>
      </c>
    </row>
    <row r="31" spans="1:11" x14ac:dyDescent="0.2">
      <c r="A31" s="2">
        <v>30</v>
      </c>
      <c r="B31">
        <v>190</v>
      </c>
      <c r="C31" t="s">
        <v>622</v>
      </c>
      <c r="D31" t="str">
        <f>VLOOKUP(C31,'[1]Liste Inscrits'!$1:$1048576,4,0)</f>
        <v>CE Auvergne Limousin</v>
      </c>
      <c r="E31" s="38">
        <f>VLOOKUP(B31,'[2]Slalom Manche 2'!$A$1:$Q$500,3,0)</f>
        <v>8.1261574074301948E-4</v>
      </c>
      <c r="F31" s="38"/>
      <c r="K31">
        <f>VLOOKUP(C31,'[1]Liste Inscrits'!$1:$1048576,5,0)</f>
        <v>12741941</v>
      </c>
    </row>
    <row r="32" spans="1:11" x14ac:dyDescent="0.2">
      <c r="A32" s="2">
        <v>31</v>
      </c>
      <c r="B32">
        <v>218</v>
      </c>
      <c r="C32" t="s">
        <v>844</v>
      </c>
      <c r="D32" t="str">
        <f>VLOOKUP(C32,'[1]Liste Inscrits'!$1:$1048576,4,0)</f>
        <v>BP Grand Ouest</v>
      </c>
      <c r="E32" s="38">
        <f>VLOOKUP(B32,'[2]Slalom Manche 2'!$A$1:$Q$500,3,0)</f>
        <v>8.1608796296525144E-4</v>
      </c>
      <c r="F32" s="38"/>
      <c r="K32">
        <f>VLOOKUP(C32,'[1]Liste Inscrits'!$1:$1048576,5,0)</f>
        <v>15890791</v>
      </c>
    </row>
    <row r="33" spans="1:11" x14ac:dyDescent="0.2">
      <c r="A33" s="2">
        <v>32</v>
      </c>
      <c r="B33">
        <v>216</v>
      </c>
      <c r="C33" t="s">
        <v>842</v>
      </c>
      <c r="D33" t="str">
        <f>VLOOKUP(C33,'[1]Liste Inscrits'!$1:$1048576,4,0)</f>
        <v>BP Alsace Lorraine Champagne</v>
      </c>
      <c r="E33" s="38">
        <f>VLOOKUP(B33,'[2]Slalom Manche 2'!$A$1:$Q$500,3,0)</f>
        <v>8.1770833333562635E-4</v>
      </c>
      <c r="F33" s="38"/>
      <c r="K33">
        <f>VLOOKUP(C33,'[1]Liste Inscrits'!$1:$1048576,5,0)</f>
        <v>15893660</v>
      </c>
    </row>
    <row r="34" spans="1:11" x14ac:dyDescent="0.2">
      <c r="A34" s="2">
        <v>33</v>
      </c>
      <c r="B34">
        <v>189</v>
      </c>
      <c r="C34" t="s">
        <v>615</v>
      </c>
      <c r="D34" t="str">
        <f>VLOOKUP(C34,'[1]Liste Inscrits'!$1:$1048576,4,0)</f>
        <v>CE Ile de France</v>
      </c>
      <c r="E34" s="38">
        <f>VLOOKUP(B34,'[2]Slalom Manche 2'!$A$1:$Q$500,3,0)</f>
        <v>8.1886574074303701E-4</v>
      </c>
      <c r="F34" s="38"/>
      <c r="K34">
        <f>VLOOKUP(C34,'[1]Liste Inscrits'!$1:$1048576,5,0)</f>
        <v>12245821</v>
      </c>
    </row>
    <row r="35" spans="1:11" x14ac:dyDescent="0.2">
      <c r="A35" s="2">
        <v>34</v>
      </c>
      <c r="B35">
        <v>202</v>
      </c>
      <c r="C35" t="s">
        <v>617</v>
      </c>
      <c r="D35" t="str">
        <f>VLOOKUP(C35,'[1]Liste Inscrits'!$1:$1048576,4,0)</f>
        <v>CE Aquitaine Poitou Charentes</v>
      </c>
      <c r="E35" s="38">
        <f>VLOOKUP(B35,'[2]Slalom Manche 2'!$A$1:$Q$500,3,0)</f>
        <v>8.2106481481711725E-4</v>
      </c>
      <c r="F35" s="38"/>
      <c r="K35">
        <f>VLOOKUP(C35,'[1]Liste Inscrits'!$1:$1048576,5,0)</f>
        <v>11605800</v>
      </c>
    </row>
    <row r="36" spans="1:11" x14ac:dyDescent="0.2">
      <c r="A36" s="2">
        <v>35</v>
      </c>
      <c r="B36">
        <v>187</v>
      </c>
      <c r="C36" t="s">
        <v>613</v>
      </c>
      <c r="D36" t="str">
        <f>VLOOKUP(C36,'[1]Liste Inscrits'!$1:$1048576,4,0)</f>
        <v>CE Côte d'Azur</v>
      </c>
      <c r="E36" s="38">
        <f>VLOOKUP(B36,'[2]Slalom Manche 2'!$A$1:$Q$500,3,0)</f>
        <v>8.2847222222454543E-4</v>
      </c>
      <c r="F36" s="38"/>
      <c r="K36">
        <f>VLOOKUP(C36,'[1]Liste Inscrits'!$1:$1048576,5,0)</f>
        <v>11674478</v>
      </c>
    </row>
    <row r="37" spans="1:11" x14ac:dyDescent="0.2">
      <c r="A37" s="2">
        <v>36</v>
      </c>
      <c r="B37">
        <v>206</v>
      </c>
      <c r="C37" t="s">
        <v>624</v>
      </c>
      <c r="D37" t="str">
        <f>VLOOKUP(C37,'[1]Liste Inscrits'!$1:$1048576,4,0)</f>
        <v>CE Aquitaine Poitou Charentes</v>
      </c>
      <c r="E37" s="38">
        <f>VLOOKUP(B37,'[2]Slalom Manche 2'!$A$1:$Q$500,3,0)</f>
        <v>8.2986111111343821E-4</v>
      </c>
      <c r="F37" s="38"/>
      <c r="K37">
        <f>VLOOKUP(C37,'[1]Liste Inscrits'!$1:$1048576,5,0)</f>
        <v>11605865</v>
      </c>
    </row>
    <row r="38" spans="1:11" x14ac:dyDescent="0.2">
      <c r="A38" s="2">
        <v>37</v>
      </c>
      <c r="B38">
        <v>228</v>
      </c>
      <c r="C38" t="s">
        <v>851</v>
      </c>
      <c r="D38" t="str">
        <f>VLOOKUP(C38,'[1]Liste Inscrits'!$1:$1048576,4,0)</f>
        <v>CE Côte d'Azur</v>
      </c>
      <c r="E38" s="38">
        <f>VLOOKUP(B38,'[2]Slalom Manche 2'!$A$1:$Q$500,3,0)</f>
        <v>8.3611111111345573E-4</v>
      </c>
      <c r="F38" s="38"/>
      <c r="K38">
        <f>VLOOKUP(C38,'[1]Liste Inscrits'!$1:$1048576,5,0)</f>
        <v>15907852</v>
      </c>
    </row>
    <row r="39" spans="1:11" x14ac:dyDescent="0.2">
      <c r="A39" s="2">
        <v>38</v>
      </c>
      <c r="B39">
        <v>237</v>
      </c>
      <c r="C39" t="s">
        <v>856</v>
      </c>
      <c r="D39" t="str">
        <f>VLOOKUP(C39,'[1]Liste Inscrits'!$1:$1048576,4,0)</f>
        <v>C-Garanties</v>
      </c>
      <c r="E39" s="38">
        <f>VLOOKUP(B39,'[2]Slalom Manche 2'!$A$1:$Q$500,3,0)</f>
        <v>8.3634259259493787E-4</v>
      </c>
      <c r="F39" s="38"/>
      <c r="K39">
        <f>VLOOKUP(C39,'[1]Liste Inscrits'!$1:$1048576,5,0)</f>
        <v>12266766</v>
      </c>
    </row>
    <row r="40" spans="1:11" x14ac:dyDescent="0.2">
      <c r="A40" s="2">
        <v>39</v>
      </c>
      <c r="B40">
        <v>184</v>
      </c>
      <c r="C40" t="s">
        <v>634</v>
      </c>
      <c r="D40" t="str">
        <f>VLOOKUP(C40,'[1]Liste Inscrits'!$1:$1048576,4,0)</f>
        <v>CE Bretagne Pays de Loire</v>
      </c>
      <c r="E40" s="38">
        <f>VLOOKUP(B40,'[2]Slalom Manche 2'!$A$1:$Q$500,3,0)</f>
        <v>8.3692129629864319E-4</v>
      </c>
      <c r="F40" s="38"/>
      <c r="K40">
        <f>VLOOKUP(C40,'[1]Liste Inscrits'!$1:$1048576,5,0)</f>
        <v>11674370</v>
      </c>
    </row>
    <row r="41" spans="1:11" x14ac:dyDescent="0.2">
      <c r="A41" s="2">
        <v>40</v>
      </c>
      <c r="B41">
        <v>198</v>
      </c>
      <c r="C41" t="s">
        <v>524</v>
      </c>
      <c r="D41" t="str">
        <f>VLOOKUP(C41,'[1]Liste Inscrits'!$1:$1048576,4,0)</f>
        <v>BP Auvergne Rhône Alpes</v>
      </c>
      <c r="E41" s="38">
        <f>VLOOKUP(B41,'[2]Slalom Manche 2'!$A$1:$Q$500,3,0)</f>
        <v>8.5312500000239233E-4</v>
      </c>
      <c r="F41" s="38"/>
      <c r="K41">
        <f>VLOOKUP(C41,'[1]Liste Inscrits'!$1:$1048576,5,0)</f>
        <v>12540755</v>
      </c>
    </row>
    <row r="42" spans="1:11" x14ac:dyDescent="0.2">
      <c r="A42" s="2">
        <v>41</v>
      </c>
      <c r="B42">
        <v>223</v>
      </c>
      <c r="C42" t="s">
        <v>846</v>
      </c>
      <c r="D42" t="str">
        <f>VLOOKUP(C42,'[1]Liste Inscrits'!$1:$1048576,4,0)</f>
        <v>NATIXIS</v>
      </c>
      <c r="E42" s="38">
        <f>VLOOKUP(B42,'[2]Slalom Manche 2'!$A$1:$Q$500,3,0)</f>
        <v>8.5648148148388323E-4</v>
      </c>
      <c r="F42" s="38"/>
      <c r="K42">
        <f>VLOOKUP(C42,'[1]Liste Inscrits'!$1:$1048576,5,0)</f>
        <v>15437926</v>
      </c>
    </row>
    <row r="43" spans="1:11" x14ac:dyDescent="0.2">
      <c r="A43" s="2">
        <v>42</v>
      </c>
      <c r="B43">
        <v>197</v>
      </c>
      <c r="C43" t="s">
        <v>619</v>
      </c>
      <c r="D43" t="str">
        <f>VLOOKUP(C43,'[1]Liste Inscrits'!$1:$1048576,4,0)</f>
        <v>CE Languedoc Roussillon</v>
      </c>
      <c r="E43" s="38">
        <f>VLOOKUP(B43,'[2]Slalom Manche 2'!$A$1:$Q$500,3,0)</f>
        <v>8.6296296296538288E-4</v>
      </c>
      <c r="F43" s="38"/>
      <c r="K43">
        <f>VLOOKUP(C43,'[1]Liste Inscrits'!$1:$1048576,5,0)</f>
        <v>11629274</v>
      </c>
    </row>
    <row r="44" spans="1:11" x14ac:dyDescent="0.2">
      <c r="A44" s="2">
        <v>43</v>
      </c>
      <c r="B44">
        <v>204</v>
      </c>
      <c r="C44" t="s">
        <v>618</v>
      </c>
      <c r="D44" t="str">
        <f>VLOOKUP(C44,'[1]Liste Inscrits'!$1:$1048576,4,0)</f>
        <v>CE Aquitaine Poitou Charentes</v>
      </c>
      <c r="E44" s="38">
        <f>VLOOKUP(B44,'[2]Slalom Manche 2'!$A$1:$Q$500,3,0)</f>
        <v>8.6342592592834715E-4</v>
      </c>
      <c r="F44" s="38"/>
      <c r="K44">
        <f>VLOOKUP(C44,'[1]Liste Inscrits'!$1:$1048576,5,0)</f>
        <v>13553043</v>
      </c>
    </row>
    <row r="45" spans="1:11" x14ac:dyDescent="0.2">
      <c r="A45" s="2">
        <v>44</v>
      </c>
      <c r="B45">
        <v>214</v>
      </c>
      <c r="C45" t="s">
        <v>840</v>
      </c>
      <c r="D45" t="str">
        <f>VLOOKUP(C45,'[1]Liste Inscrits'!$1:$1048576,4,0)</f>
        <v>CE Auvergne Limousin</v>
      </c>
      <c r="E45" s="38">
        <f>VLOOKUP(B45,'[2]Slalom Manche 2'!$A$1:$Q$500,3,0)</f>
        <v>8.7037037037281106E-4</v>
      </c>
      <c r="F45" s="38"/>
      <c r="K45">
        <f>VLOOKUP(C45,'[1]Liste Inscrits'!$1:$1048576,5,0)</f>
        <v>15889842</v>
      </c>
    </row>
    <row r="46" spans="1:11" x14ac:dyDescent="0.2">
      <c r="A46" s="2">
        <v>45</v>
      </c>
      <c r="B46">
        <v>210</v>
      </c>
      <c r="C46" t="s">
        <v>469</v>
      </c>
      <c r="D46" t="str">
        <f>VLOOKUP(C46,'[1]Liste Inscrits'!$1:$1048576,4,0)</f>
        <v>CE Côte d'Azur</v>
      </c>
      <c r="E46" s="38">
        <f>VLOOKUP(B46,'[2]Slalom Manche 2'!$A$1:$Q$500,3,0)</f>
        <v>8.8298611111358718E-4</v>
      </c>
      <c r="F46" s="38"/>
      <c r="K46">
        <f>VLOOKUP(C46,'[1]Liste Inscrits'!$1:$1048576,5,0)</f>
        <v>12322630</v>
      </c>
    </row>
    <row r="47" spans="1:11" x14ac:dyDescent="0.2">
      <c r="A47" s="2">
        <v>46</v>
      </c>
      <c r="B47">
        <v>226</v>
      </c>
      <c r="C47" t="s">
        <v>849</v>
      </c>
      <c r="D47" t="str">
        <f>VLOOKUP(C47,'[1]Liste Inscrits'!$1:$1048576,4,0)</f>
        <v>BPCE SI</v>
      </c>
      <c r="E47" s="38">
        <f>VLOOKUP(B47,'[2]Slalom Manche 2'!$A$1:$Q$500,3,0)</f>
        <v>9.0219907407660402E-4</v>
      </c>
      <c r="F47" s="38"/>
      <c r="K47">
        <f>VLOOKUP(C47,'[1]Liste Inscrits'!$1:$1048576,5,0)</f>
        <v>15462595</v>
      </c>
    </row>
    <row r="48" spans="1:11" x14ac:dyDescent="0.2">
      <c r="A48" s="2">
        <v>47</v>
      </c>
      <c r="B48">
        <v>208</v>
      </c>
      <c r="C48" t="s">
        <v>480</v>
      </c>
      <c r="D48" t="str">
        <f>VLOOKUP(C48,'[1]Liste Inscrits'!$1:$1048576,4,0)</f>
        <v>CE Rhône Alpes</v>
      </c>
      <c r="E48" s="38">
        <f>VLOOKUP(B48,'[2]Slalom Manche 2'!$A$1:$Q$500,3,0)</f>
        <v>9.1759259259516571E-4</v>
      </c>
      <c r="F48" s="38"/>
      <c r="K48">
        <f>VLOOKUP(C48,'[1]Liste Inscrits'!$1:$1048576,5,0)</f>
        <v>12779170</v>
      </c>
    </row>
    <row r="49" spans="1:11" x14ac:dyDescent="0.2">
      <c r="A49" s="2">
        <v>48</v>
      </c>
      <c r="B49">
        <v>234</v>
      </c>
      <c r="C49" t="s">
        <v>854</v>
      </c>
      <c r="D49" t="str">
        <f>VLOOKUP(C49,'[1]Liste Inscrits'!$1:$1048576,4,0)</f>
        <v>BP Alsace Lorraine Champagne</v>
      </c>
      <c r="E49" s="38">
        <f>VLOOKUP(B49,'[2]Slalom Manche 2'!$A$1:$Q$500,3,0)</f>
        <v>9.6458333333603822E-4</v>
      </c>
      <c r="F49" s="38"/>
      <c r="K49">
        <f>VLOOKUP(C49,'[1]Liste Inscrits'!$1:$1048576,5,0)</f>
        <v>15893566</v>
      </c>
    </row>
    <row r="50" spans="1:11" x14ac:dyDescent="0.2">
      <c r="A50" s="2">
        <v>49</v>
      </c>
      <c r="B50">
        <v>236</v>
      </c>
      <c r="C50" t="s">
        <v>855</v>
      </c>
      <c r="D50" t="str">
        <f>VLOOKUP(C50,'[1]Liste Inscrits'!$1:$1048576,4,0)</f>
        <v>CE Côte d'Azur</v>
      </c>
      <c r="E50" s="38">
        <f>VLOOKUP(B50,'[2]Slalom Manche 2'!$A$1:$Q$500,3,0)</f>
        <v>9.6840277778049337E-4</v>
      </c>
      <c r="F50" s="38"/>
      <c r="K50">
        <f>VLOOKUP(C50,'[1]Liste Inscrits'!$1:$1048576,5,0)</f>
        <v>15895128</v>
      </c>
    </row>
    <row r="51" spans="1:11" x14ac:dyDescent="0.2">
      <c r="A51" s="2">
        <v>50</v>
      </c>
      <c r="B51">
        <v>229</v>
      </c>
      <c r="C51" t="s">
        <v>628</v>
      </c>
      <c r="D51" t="str">
        <f>VLOOKUP(C51,'[1]Liste Inscrits'!$1:$1048576,4,0)</f>
        <v>CE Auvergne Limousin</v>
      </c>
      <c r="E51" s="38">
        <f>VLOOKUP(B51,'[2]Slalom Manche 2'!$A$1:$Q$500,3,0)</f>
        <v>9.9282407407685815E-4</v>
      </c>
      <c r="F51" s="38"/>
      <c r="K51">
        <f>VLOOKUP(C51,'[1]Liste Inscrits'!$1:$1048576,5,0)</f>
        <v>13224085</v>
      </c>
    </row>
    <row r="52" spans="1:11" x14ac:dyDescent="0.2">
      <c r="A52" s="2">
        <v>51</v>
      </c>
      <c r="B52">
        <v>203</v>
      </c>
      <c r="C52" t="s">
        <v>633</v>
      </c>
      <c r="D52" t="str">
        <f>VLOOKUP(C52,'[1]Liste Inscrits'!$1:$1048576,4,0)</f>
        <v>BPCE SA</v>
      </c>
      <c r="E52" s="38">
        <f>VLOOKUP(B52,'[2]Slalom Manche 2'!$A$1:$Q$500,3,0)</f>
        <v>9.9293981481759922E-4</v>
      </c>
      <c r="F52" s="38"/>
      <c r="K52">
        <f>VLOOKUP(C52,'[1]Liste Inscrits'!$1:$1048576,5,0)</f>
        <v>12245824</v>
      </c>
    </row>
    <row r="53" spans="1:11" x14ac:dyDescent="0.2">
      <c r="A53" s="2">
        <v>52</v>
      </c>
      <c r="B53">
        <v>205</v>
      </c>
      <c r="C53" t="s">
        <v>621</v>
      </c>
      <c r="D53" t="str">
        <f>VLOOKUP(C53,'[1]Liste Inscrits'!$1:$1048576,4,0)</f>
        <v>CE Grand Est Europe</v>
      </c>
      <c r="E53" s="38">
        <f>VLOOKUP(B53,'[2]Slalom Manche 2'!$A$1:$Q$500,3,0)</f>
        <v>1.0747685185215324E-3</v>
      </c>
      <c r="F53" s="38"/>
      <c r="K53">
        <f>VLOOKUP(C53,'[1]Liste Inscrits'!$1:$1048576,5,0)</f>
        <v>11627903</v>
      </c>
    </row>
    <row r="54" spans="1:11" x14ac:dyDescent="0.2">
      <c r="A54" s="2">
        <v>53</v>
      </c>
      <c r="B54">
        <v>217</v>
      </c>
      <c r="C54" t="s">
        <v>843</v>
      </c>
      <c r="D54" t="str">
        <f>VLOOKUP(C54,'[1]Liste Inscrits'!$1:$1048576,4,0)</f>
        <v>CREDIT COOPERATIF</v>
      </c>
      <c r="E54" s="38">
        <f>VLOOKUP(B54,'[2]Slalom Manche 2'!$A$1:$Q$500,3,0)</f>
        <v>1.1817129629662767E-3</v>
      </c>
      <c r="F54" s="38"/>
      <c r="K54">
        <f>VLOOKUP(C54,'[1]Liste Inscrits'!$1:$1048576,5,0)</f>
        <v>11632710</v>
      </c>
    </row>
    <row r="55" spans="1:11" x14ac:dyDescent="0.2">
      <c r="B55">
        <v>174</v>
      </c>
      <c r="C55" t="s">
        <v>611</v>
      </c>
      <c r="D55" t="str">
        <f>VLOOKUP(C55,'[1]Liste Inscrits'!$1:$1048576,4,0)</f>
        <v>BP Grand Ouest</v>
      </c>
      <c r="E55" s="38" t="str">
        <f>VLOOKUP(B55,'[2]Slalom Manche 2'!$A$1:$Q$500,3,0)</f>
        <v>Abd</v>
      </c>
      <c r="F55" s="38"/>
      <c r="K55">
        <f>VLOOKUP(C55,'[1]Liste Inscrits'!$1:$1048576,5,0)</f>
        <v>11609417</v>
      </c>
    </row>
    <row r="56" spans="1:11" x14ac:dyDescent="0.2">
      <c r="B56">
        <v>185</v>
      </c>
      <c r="C56" t="s">
        <v>640</v>
      </c>
      <c r="D56" t="str">
        <f>VLOOKUP(C56,'[1]Liste Inscrits'!$1:$1048576,4,0)</f>
        <v>CE Grand Est Europe</v>
      </c>
      <c r="E56" s="38" t="str">
        <f>VLOOKUP(B56,'[2]Slalom Manche 2'!$A$1:$Q$500,3,0)</f>
        <v>Abd</v>
      </c>
      <c r="F56" s="38"/>
      <c r="K56">
        <f>VLOOKUP(C56,'[1]Liste Inscrits'!$1:$1048576,5,0)</f>
        <v>11627968</v>
      </c>
    </row>
    <row r="57" spans="1:11" x14ac:dyDescent="0.2">
      <c r="B57">
        <v>192</v>
      </c>
      <c r="C57" t="s">
        <v>509</v>
      </c>
      <c r="D57" t="str">
        <f>VLOOKUP(C57,'[1]Liste Inscrits'!$1:$1048576,4,0)</f>
        <v>BP Auvergne Rhône Alpes</v>
      </c>
      <c r="E57" s="38" t="str">
        <f>VLOOKUP(B57,'[2]Slalom Manche 2'!$A$1:$Q$500,3,0)</f>
        <v>Abd</v>
      </c>
      <c r="F57" s="38"/>
      <c r="K57">
        <f>VLOOKUP(C57,'[1]Liste Inscrits'!$1:$1048576,5,0)</f>
        <v>12778325</v>
      </c>
    </row>
    <row r="58" spans="1:11" x14ac:dyDescent="0.2">
      <c r="B58">
        <v>212</v>
      </c>
      <c r="C58" t="s">
        <v>838</v>
      </c>
      <c r="D58" t="str">
        <f>VLOOKUP(C58,'[1]Liste Inscrits'!$1:$1048576,4,0)</f>
        <v>BP Alsace Lorraine Champagne</v>
      </c>
      <c r="E58" s="38" t="str">
        <f>VLOOKUP(B58,'[2]Slalom Manche 2'!$A$1:$Q$500,3,0)</f>
        <v>Abd</v>
      </c>
      <c r="F58" s="38"/>
      <c r="K58">
        <f>VLOOKUP(C58,'[1]Liste Inscrits'!$1:$1048576,5,0)</f>
        <v>15893719</v>
      </c>
    </row>
    <row r="59" spans="1:11" x14ac:dyDescent="0.2">
      <c r="B59">
        <v>222</v>
      </c>
      <c r="C59" t="s">
        <v>54</v>
      </c>
      <c r="D59" t="str">
        <f>VLOOKUP(C59,'[1]Liste Inscrits'!$1:$1048576,4,0)</f>
        <v>CE Provence Alpes Corse</v>
      </c>
      <c r="E59" s="38" t="str">
        <f>VLOOKUP(B59,'[2]Slalom Manche 2'!$A$1:$Q$500,3,0)</f>
        <v>Abd</v>
      </c>
      <c r="F59" s="38"/>
      <c r="K59">
        <f>VLOOKUP(C59,'[1]Liste Inscrits'!$1:$1048576,5,0)</f>
        <v>12775654</v>
      </c>
    </row>
    <row r="60" spans="1:11" x14ac:dyDescent="0.2">
      <c r="B60">
        <v>227</v>
      </c>
      <c r="C60" t="s">
        <v>850</v>
      </c>
      <c r="D60" t="str">
        <f>VLOOKUP(C60,'[1]Liste Inscrits'!$1:$1048576,4,0)</f>
        <v>BPCE IT</v>
      </c>
      <c r="E60" s="38" t="str">
        <f>VLOOKUP(B60,'[2]Slalom Manche 2'!$A$1:$Q$500,3,0)</f>
        <v>Abd</v>
      </c>
      <c r="F60" s="38"/>
      <c r="K60">
        <f>VLOOKUP(C60,'[1]Liste Inscrits'!$1:$1048576,5,0)</f>
        <v>13090852</v>
      </c>
    </row>
    <row r="61" spans="1:11" x14ac:dyDescent="0.2">
      <c r="B61">
        <v>231</v>
      </c>
      <c r="C61" t="s">
        <v>853</v>
      </c>
      <c r="D61" t="str">
        <f>VLOOKUP(C61,'[1]Liste Inscrits'!$1:$1048576,4,0)</f>
        <v>CE Languedoc Roussillon</v>
      </c>
      <c r="E61" s="38" t="str">
        <f>VLOOKUP(B61,'[2]Slalom Manche 2'!$A$1:$Q$500,3,0)</f>
        <v>Abd</v>
      </c>
      <c r="F61" s="38"/>
      <c r="K61">
        <f>VLOOKUP(C61,'[1]Liste Inscrits'!$1:$1048576,5,0)</f>
        <v>15110790</v>
      </c>
    </row>
    <row r="62" spans="1:11" x14ac:dyDescent="0.2">
      <c r="B62">
        <v>232</v>
      </c>
      <c r="C62" t="s">
        <v>750</v>
      </c>
      <c r="D62" t="str">
        <f>VLOOKUP(C62,'[1]Liste Inscrits'!$1:$1048576,4,0)</f>
        <v>CE Aquitaine Poitou Charentes</v>
      </c>
      <c r="E62" s="38" t="str">
        <f>VLOOKUP(B62,'[2]Slalom Manche 2'!$A$1:$Q$500,3,0)</f>
        <v>Abd</v>
      </c>
      <c r="F62" s="38"/>
      <c r="K62">
        <f>VLOOKUP(C62,'[1]Liste Inscrits'!$1:$1048576,5,0)</f>
        <v>12255279</v>
      </c>
    </row>
    <row r="63" spans="1:11" x14ac:dyDescent="0.2">
      <c r="B63">
        <v>233</v>
      </c>
      <c r="C63" t="s">
        <v>626</v>
      </c>
      <c r="D63" t="str">
        <f>VLOOKUP(C63,'[1]Liste Inscrits'!$1:$1048576,4,0)</f>
        <v>BP Occitane</v>
      </c>
      <c r="E63" s="38" t="str">
        <f>VLOOKUP(B63,'[2]Slalom Manche 2'!$A$1:$Q$500,3,0)</f>
        <v>Abd</v>
      </c>
      <c r="F63" s="38"/>
      <c r="K63">
        <f>VLOOKUP(C63,'[1]Liste Inscrits'!$1:$1048576,5,0)</f>
        <v>13759328</v>
      </c>
    </row>
    <row r="64" spans="1:11" x14ac:dyDescent="0.2">
      <c r="E64" s="38"/>
      <c r="F64" s="38"/>
    </row>
    <row r="65" spans="5:6" x14ac:dyDescent="0.2">
      <c r="E65" s="38"/>
      <c r="F65" s="38"/>
    </row>
    <row r="66" spans="5:6" x14ac:dyDescent="0.2">
      <c r="E66" s="38"/>
      <c r="F66" s="38"/>
    </row>
    <row r="67" spans="5:6" x14ac:dyDescent="0.2">
      <c r="E67" s="38"/>
      <c r="F67" s="38"/>
    </row>
  </sheetData>
  <sortState xmlns:xlrd2="http://schemas.microsoft.com/office/spreadsheetml/2017/richdata2" ref="A2:K68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14111">
    <tabColor theme="3" tint="0.79998168889431442"/>
    <pageSetUpPr fitToPage="1"/>
  </sheetPr>
  <dimension ref="A1:J24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2" width="27.83203125" bestFit="1" customWidth="1"/>
    <col min="3" max="3" width="22.83203125" bestFit="1" customWidth="1"/>
    <col min="4" max="4" width="8.1640625" style="1" bestFit="1" customWidth="1"/>
    <col min="5" max="5" width="23.1640625" bestFit="1" customWidth="1"/>
    <col min="6" max="6" width="8.1640625" style="1" bestFit="1" customWidth="1"/>
    <col min="7" max="7" width="24.6640625" bestFit="1" customWidth="1"/>
    <col min="8" max="10" width="8.1640625" style="1" bestFit="1" customWidth="1"/>
  </cols>
  <sheetData>
    <row r="1" spans="1:9" s="10" customFormat="1" ht="25.5" customHeight="1" x14ac:dyDescent="0.2">
      <c r="A1" s="10" t="s">
        <v>0</v>
      </c>
      <c r="B1" s="10" t="s">
        <v>1</v>
      </c>
      <c r="C1" s="10" t="s">
        <v>12</v>
      </c>
      <c r="D1" s="15" t="s">
        <v>13</v>
      </c>
      <c r="E1" s="10" t="s">
        <v>14</v>
      </c>
      <c r="F1" s="15" t="s">
        <v>13</v>
      </c>
      <c r="G1" s="10" t="s">
        <v>15</v>
      </c>
      <c r="H1" s="15" t="s">
        <v>13</v>
      </c>
      <c r="I1" s="15" t="s">
        <v>16</v>
      </c>
    </row>
    <row r="2" spans="1:9" x14ac:dyDescent="0.2">
      <c r="A2" s="2">
        <v>1</v>
      </c>
      <c r="B2" t="s">
        <v>417</v>
      </c>
      <c r="C2" t="s">
        <v>527</v>
      </c>
      <c r="D2" s="1">
        <v>1.4033564814854168E-3</v>
      </c>
      <c r="E2" t="s">
        <v>526</v>
      </c>
      <c r="F2" s="1">
        <v>1.862847222227446E-3</v>
      </c>
      <c r="G2" t="s">
        <v>531</v>
      </c>
      <c r="H2" s="1">
        <v>1.8820601851904629E-3</v>
      </c>
      <c r="I2" s="1">
        <v>5.1482638889033261E-3</v>
      </c>
    </row>
    <row r="3" spans="1:9" x14ac:dyDescent="0.2">
      <c r="A3" s="2">
        <v>2</v>
      </c>
      <c r="B3" t="s">
        <v>423</v>
      </c>
      <c r="C3" t="s">
        <v>655</v>
      </c>
      <c r="D3" s="1">
        <v>1.7394675925974704E-3</v>
      </c>
      <c r="E3" t="s">
        <v>804</v>
      </c>
      <c r="F3" s="1">
        <v>1.7766203703753524E-3</v>
      </c>
      <c r="G3" t="s">
        <v>651</v>
      </c>
      <c r="H3" s="1">
        <v>1.9537037037091823E-3</v>
      </c>
      <c r="I3" s="1">
        <v>5.4697916666820046E-3</v>
      </c>
    </row>
    <row r="4" spans="1:9" x14ac:dyDescent="0.2">
      <c r="A4" s="2">
        <v>3</v>
      </c>
      <c r="B4" t="s">
        <v>211</v>
      </c>
      <c r="C4" t="s">
        <v>477</v>
      </c>
      <c r="D4" s="1">
        <v>1.6937500000047496E-3</v>
      </c>
      <c r="E4" t="s">
        <v>483</v>
      </c>
      <c r="F4" s="1">
        <v>1.9813657407462969E-3</v>
      </c>
      <c r="G4" t="s">
        <v>642</v>
      </c>
      <c r="H4" s="1">
        <v>2.1068287037096117E-3</v>
      </c>
      <c r="I4" s="1">
        <v>5.7819444444606582E-3</v>
      </c>
    </row>
    <row r="5" spans="1:9" x14ac:dyDescent="0.2">
      <c r="A5" s="2">
        <v>4</v>
      </c>
      <c r="B5" t="s">
        <v>427</v>
      </c>
      <c r="C5" t="s">
        <v>647</v>
      </c>
      <c r="D5" s="1">
        <v>1.9116898148201756E-3</v>
      </c>
      <c r="E5" t="s">
        <v>885</v>
      </c>
      <c r="F5" s="1">
        <v>2.0149305555612058E-3</v>
      </c>
      <c r="G5" t="s">
        <v>659</v>
      </c>
      <c r="H5" s="1">
        <v>2.2093750000061955E-3</v>
      </c>
      <c r="I5" s="1">
        <v>6.1359953703875765E-3</v>
      </c>
    </row>
    <row r="6" spans="1:9" x14ac:dyDescent="0.2">
      <c r="A6" s="2">
        <v>5</v>
      </c>
      <c r="B6" t="s">
        <v>409</v>
      </c>
      <c r="C6" t="s">
        <v>636</v>
      </c>
      <c r="D6" s="1">
        <v>1.6840277777825001E-3</v>
      </c>
      <c r="E6" t="s">
        <v>857</v>
      </c>
      <c r="F6" s="1">
        <v>1.7799768518568433E-3</v>
      </c>
      <c r="G6" t="s">
        <v>528</v>
      </c>
      <c r="H6" s="1">
        <v>2.7873842592670756E-3</v>
      </c>
      <c r="I6" s="1">
        <v>6.251388888906419E-3</v>
      </c>
    </row>
    <row r="7" spans="1:9" x14ac:dyDescent="0.2">
      <c r="A7" s="2">
        <v>6</v>
      </c>
      <c r="B7" t="s">
        <v>405</v>
      </c>
      <c r="C7" t="s">
        <v>884</v>
      </c>
      <c r="D7" s="1">
        <v>1.8559027777829821E-3</v>
      </c>
      <c r="E7" t="s">
        <v>656</v>
      </c>
      <c r="F7" s="1">
        <v>2.0619212963020783E-3</v>
      </c>
      <c r="G7" t="s">
        <v>860</v>
      </c>
      <c r="H7" s="1">
        <v>2.3908564814881859E-3</v>
      </c>
      <c r="I7" s="1">
        <v>6.3086805555732459E-3</v>
      </c>
    </row>
    <row r="8" spans="1:9" x14ac:dyDescent="0.2">
      <c r="A8" s="2">
        <v>7</v>
      </c>
      <c r="B8" t="s">
        <v>929</v>
      </c>
      <c r="C8" t="s">
        <v>650</v>
      </c>
      <c r="D8" s="1">
        <v>1.9541666666721465E-3</v>
      </c>
      <c r="E8" t="s">
        <v>643</v>
      </c>
      <c r="F8" s="1">
        <v>1.9901620370426179E-3</v>
      </c>
      <c r="G8" t="s">
        <v>878</v>
      </c>
      <c r="H8" s="1">
        <v>2.3688657407473835E-3</v>
      </c>
      <c r="I8" s="1">
        <v>6.313194444462147E-3</v>
      </c>
    </row>
    <row r="9" spans="1:9" x14ac:dyDescent="0.2">
      <c r="A9" s="2">
        <v>8</v>
      </c>
      <c r="B9" t="s">
        <v>421</v>
      </c>
      <c r="C9" t="s">
        <v>639</v>
      </c>
      <c r="D9" s="1">
        <v>2.0054398148204385E-3</v>
      </c>
      <c r="E9" t="s">
        <v>662</v>
      </c>
      <c r="F9" s="1">
        <v>2.1750000000060991E-3</v>
      </c>
      <c r="G9" t="s">
        <v>757</v>
      </c>
      <c r="H9" s="1">
        <v>2.2008101851913567E-3</v>
      </c>
      <c r="I9" s="1">
        <v>6.3812500000178934E-3</v>
      </c>
    </row>
    <row r="10" spans="1:9" x14ac:dyDescent="0.2">
      <c r="A10" s="2">
        <v>9</v>
      </c>
      <c r="B10" t="s">
        <v>210</v>
      </c>
      <c r="C10" t="s">
        <v>859</v>
      </c>
      <c r="D10" s="1">
        <v>1.7950231481531818E-3</v>
      </c>
      <c r="E10" t="s">
        <v>653</v>
      </c>
      <c r="F10" s="1">
        <v>2.0575231481539179E-3</v>
      </c>
      <c r="G10" t="s">
        <v>871</v>
      </c>
      <c r="H10" s="1">
        <v>2.7657407407484964E-3</v>
      </c>
      <c r="I10" s="1">
        <v>6.618287037055596E-3</v>
      </c>
    </row>
    <row r="11" spans="1:9" x14ac:dyDescent="0.2">
      <c r="B11" t="s">
        <v>406</v>
      </c>
      <c r="C11" t="s">
        <v>635</v>
      </c>
      <c r="D11" s="1">
        <v>1.4465277777818341E-3</v>
      </c>
      <c r="E11" t="s">
        <v>657</v>
      </c>
      <c r="F11" s="1">
        <v>1.9642361111166192E-3</v>
      </c>
      <c r="I11" s="1">
        <v>3.4107638888984534E-3</v>
      </c>
    </row>
    <row r="12" spans="1:9" x14ac:dyDescent="0.2">
      <c r="B12" t="s">
        <v>167</v>
      </c>
      <c r="C12" t="s">
        <v>759</v>
      </c>
      <c r="D12" s="1">
        <v>1.7677083333382903E-3</v>
      </c>
      <c r="E12" t="s">
        <v>762</v>
      </c>
      <c r="F12" s="1">
        <v>2.2498842592655684E-3</v>
      </c>
      <c r="I12" s="1">
        <v>4.0175925926038587E-3</v>
      </c>
    </row>
    <row r="13" spans="1:9" x14ac:dyDescent="0.2">
      <c r="B13" t="s">
        <v>164</v>
      </c>
      <c r="C13" t="s">
        <v>877</v>
      </c>
      <c r="D13" s="1">
        <v>2.0320601851908835E-3</v>
      </c>
      <c r="E13" t="s">
        <v>875</v>
      </c>
      <c r="F13" s="1">
        <v>2.1259259259318875E-3</v>
      </c>
      <c r="I13" s="1">
        <v>4.1579861111227714E-3</v>
      </c>
    </row>
    <row r="14" spans="1:9" x14ac:dyDescent="0.2">
      <c r="B14" t="s">
        <v>32</v>
      </c>
      <c r="C14" t="s">
        <v>763</v>
      </c>
      <c r="D14" s="1">
        <v>2.0269675925982766E-3</v>
      </c>
      <c r="E14" t="s">
        <v>876</v>
      </c>
      <c r="F14" s="1">
        <v>2.1564814814875287E-3</v>
      </c>
      <c r="I14" s="1">
        <v>4.1834490740858057E-3</v>
      </c>
    </row>
    <row r="15" spans="1:9" x14ac:dyDescent="0.2">
      <c r="B15" t="s">
        <v>422</v>
      </c>
      <c r="C15" t="s">
        <v>660</v>
      </c>
      <c r="D15" s="1">
        <v>2.0724537037095153E-3</v>
      </c>
      <c r="E15" t="s">
        <v>879</v>
      </c>
      <c r="F15" s="1">
        <v>2.1174768518577897E-3</v>
      </c>
      <c r="I15" s="1">
        <v>4.1899305555673054E-3</v>
      </c>
    </row>
    <row r="16" spans="1:9" x14ac:dyDescent="0.2">
      <c r="B16" t="s">
        <v>420</v>
      </c>
      <c r="C16" t="s">
        <v>644</v>
      </c>
      <c r="D16" s="1">
        <v>2.1240740740800304E-3</v>
      </c>
      <c r="E16" t="s">
        <v>646</v>
      </c>
      <c r="F16" s="1">
        <v>2.3265046296361536E-3</v>
      </c>
      <c r="I16" s="1">
        <v>4.4505787037161845E-3</v>
      </c>
    </row>
    <row r="17" spans="2:9" x14ac:dyDescent="0.2">
      <c r="B17" t="s">
        <v>169</v>
      </c>
      <c r="C17" t="s">
        <v>864</v>
      </c>
      <c r="D17" s="1">
        <v>2.2697916666730316E-3</v>
      </c>
      <c r="E17" t="s">
        <v>874</v>
      </c>
      <c r="F17" s="1">
        <v>2.5656250000071945E-3</v>
      </c>
      <c r="I17" s="1">
        <v>4.8354166666802261E-3</v>
      </c>
    </row>
    <row r="18" spans="2:9" x14ac:dyDescent="0.2">
      <c r="B18" t="s">
        <v>933</v>
      </c>
      <c r="C18" t="s">
        <v>882</v>
      </c>
      <c r="D18" s="1">
        <v>1.7697916666716295E-3</v>
      </c>
      <c r="I18" s="1">
        <v>1.7697916666716295E-3</v>
      </c>
    </row>
    <row r="19" spans="2:9" x14ac:dyDescent="0.2">
      <c r="B19" t="s">
        <v>486</v>
      </c>
      <c r="C19" t="s">
        <v>638</v>
      </c>
      <c r="D19" s="1">
        <v>1.9415509259313704E-3</v>
      </c>
      <c r="I19" s="1">
        <v>1.9415509259313704E-3</v>
      </c>
    </row>
    <row r="20" spans="2:9" x14ac:dyDescent="0.2">
      <c r="B20" t="s">
        <v>166</v>
      </c>
      <c r="C20" t="s">
        <v>869</v>
      </c>
      <c r="D20" s="1">
        <v>2.1603009259319838E-3</v>
      </c>
      <c r="I20" s="1">
        <v>2.1603009259319838E-3</v>
      </c>
    </row>
    <row r="21" spans="2:9" x14ac:dyDescent="0.2">
      <c r="B21" t="s">
        <v>160</v>
      </c>
      <c r="C21" t="s">
        <v>868</v>
      </c>
      <c r="D21" s="1">
        <v>2.9868055555639312E-3</v>
      </c>
      <c r="I21" s="1">
        <v>2.9868055555639312E-3</v>
      </c>
    </row>
    <row r="22" spans="2:9" x14ac:dyDescent="0.2">
      <c r="B22" t="s">
        <v>430</v>
      </c>
    </row>
    <row r="23" spans="2:9" x14ac:dyDescent="0.2">
      <c r="B23" t="s">
        <v>377</v>
      </c>
    </row>
    <row r="24" spans="2:9" x14ac:dyDescent="0.2">
      <c r="B24" t="s">
        <v>162</v>
      </c>
    </row>
  </sheetData>
  <sortState xmlns:xlrd2="http://schemas.microsoft.com/office/spreadsheetml/2017/richdata2" ref="A2:J24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6312">
    <tabColor theme="3" tint="0.79998168889431442"/>
    <pageSetUpPr fitToPage="1"/>
  </sheetPr>
  <dimension ref="A1:K71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  <col min="5" max="5" width="12.83203125" style="6" customWidth="1"/>
    <col min="6" max="6" width="13.5" style="6" bestFit="1" customWidth="1"/>
    <col min="7" max="7" width="15.5" style="6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F1" s="12" t="s">
        <v>6</v>
      </c>
      <c r="G1" s="12" t="s">
        <v>9</v>
      </c>
      <c r="K1" s="11" t="s">
        <v>410</v>
      </c>
    </row>
    <row r="2" spans="1:11" x14ac:dyDescent="0.2">
      <c r="A2" s="2">
        <v>1</v>
      </c>
      <c r="B2">
        <v>300</v>
      </c>
      <c r="C2" t="s">
        <v>527</v>
      </c>
      <c r="D2" t="s">
        <v>417</v>
      </c>
      <c r="E2" s="6">
        <v>4.5347222222349385E-4</v>
      </c>
      <c r="F2" s="6">
        <v>9.4988425926192293E-4</v>
      </c>
      <c r="G2" s="6">
        <v>1.4033564814854168E-3</v>
      </c>
    </row>
    <row r="3" spans="1:11" x14ac:dyDescent="0.2">
      <c r="A3" s="2">
        <v>2</v>
      </c>
      <c r="B3">
        <v>302</v>
      </c>
      <c r="C3" t="s">
        <v>635</v>
      </c>
      <c r="D3" t="s">
        <v>406</v>
      </c>
      <c r="E3" s="6">
        <v>4.6886574074205553E-4</v>
      </c>
      <c r="F3" s="6">
        <v>9.776620370397786E-4</v>
      </c>
      <c r="G3" s="6">
        <v>1.4465277777818341E-3</v>
      </c>
    </row>
    <row r="4" spans="1:11" x14ac:dyDescent="0.2">
      <c r="A4" s="2">
        <v>3</v>
      </c>
      <c r="B4">
        <v>294</v>
      </c>
      <c r="C4" t="s">
        <v>636</v>
      </c>
      <c r="D4" t="s">
        <v>409</v>
      </c>
      <c r="E4" s="6">
        <v>5.0370370370511619E-4</v>
      </c>
      <c r="F4" s="6">
        <v>1.1803240740773839E-3</v>
      </c>
      <c r="G4" s="6">
        <v>1.6840277777825001E-3</v>
      </c>
    </row>
    <row r="5" spans="1:11" x14ac:dyDescent="0.2">
      <c r="A5" s="2">
        <v>4</v>
      </c>
      <c r="B5">
        <v>299</v>
      </c>
      <c r="C5" t="s">
        <v>477</v>
      </c>
      <c r="D5" t="s">
        <v>211</v>
      </c>
      <c r="E5" s="6">
        <v>4.9293981481619712E-4</v>
      </c>
      <c r="F5" s="6">
        <v>1.2008101851885525E-3</v>
      </c>
      <c r="G5" s="6">
        <v>1.6937500000047496E-3</v>
      </c>
    </row>
    <row r="6" spans="1:11" x14ac:dyDescent="0.2">
      <c r="A6" s="2">
        <v>5</v>
      </c>
      <c r="B6">
        <v>333</v>
      </c>
      <c r="C6" t="s">
        <v>655</v>
      </c>
      <c r="D6" t="s">
        <v>423</v>
      </c>
      <c r="E6" s="6">
        <v>5.2129629629775812E-4</v>
      </c>
      <c r="F6" s="6">
        <v>1.2181712962997123E-3</v>
      </c>
      <c r="G6" s="6">
        <v>1.7394675925974704E-3</v>
      </c>
    </row>
    <row r="7" spans="1:11" x14ac:dyDescent="0.2">
      <c r="A7" s="2">
        <v>6</v>
      </c>
      <c r="B7">
        <v>336</v>
      </c>
      <c r="C7" t="s">
        <v>759</v>
      </c>
      <c r="D7" t="s">
        <v>167</v>
      </c>
      <c r="E7" s="6">
        <v>5.0324074074215193E-4</v>
      </c>
      <c r="F7" s="6">
        <v>1.2644675925961384E-3</v>
      </c>
      <c r="G7" s="6">
        <v>1.7677083333382903E-3</v>
      </c>
    </row>
    <row r="8" spans="1:11" x14ac:dyDescent="0.2">
      <c r="A8" s="2">
        <v>7</v>
      </c>
      <c r="B8">
        <v>352</v>
      </c>
      <c r="C8" t="s">
        <v>882</v>
      </c>
      <c r="D8" t="s">
        <v>933</v>
      </c>
      <c r="E8" s="6">
        <v>4.973379629643576E-4</v>
      </c>
      <c r="F8" s="6">
        <v>1.2724537037072719E-3</v>
      </c>
      <c r="G8" s="6">
        <v>1.7697916666716295E-3</v>
      </c>
    </row>
    <row r="9" spans="1:11" x14ac:dyDescent="0.2">
      <c r="A9" s="2">
        <v>8</v>
      </c>
      <c r="B9">
        <v>361</v>
      </c>
      <c r="C9" t="s">
        <v>804</v>
      </c>
      <c r="D9" t="s">
        <v>423</v>
      </c>
      <c r="E9" s="6">
        <v>4.5983796296425244E-4</v>
      </c>
      <c r="F9" s="6">
        <v>1.3167824074110999E-3</v>
      </c>
      <c r="G9" s="6">
        <v>1.7766203703753524E-3</v>
      </c>
    </row>
    <row r="10" spans="1:11" x14ac:dyDescent="0.2">
      <c r="A10" s="2">
        <v>9</v>
      </c>
      <c r="B10">
        <v>307</v>
      </c>
      <c r="C10" t="s">
        <v>857</v>
      </c>
      <c r="D10" t="s">
        <v>409</v>
      </c>
      <c r="E10" s="6">
        <v>5.2291666666813303E-4</v>
      </c>
      <c r="F10" s="6">
        <v>1.2570601851887102E-3</v>
      </c>
      <c r="G10" s="6">
        <v>1.7799768518568433E-3</v>
      </c>
    </row>
    <row r="11" spans="1:11" x14ac:dyDescent="0.2">
      <c r="A11" s="2">
        <v>10</v>
      </c>
      <c r="B11">
        <v>324</v>
      </c>
      <c r="C11" t="s">
        <v>859</v>
      </c>
      <c r="D11" t="s">
        <v>210</v>
      </c>
      <c r="E11" s="6">
        <v>5.3217592592741825E-4</v>
      </c>
      <c r="F11" s="6">
        <v>1.2628472222257635E-3</v>
      </c>
      <c r="G11" s="6">
        <v>1.7950231481531818E-3</v>
      </c>
    </row>
    <row r="12" spans="1:11" x14ac:dyDescent="0.2">
      <c r="A12" s="2">
        <v>11</v>
      </c>
      <c r="B12">
        <v>356</v>
      </c>
      <c r="C12" t="s">
        <v>884</v>
      </c>
      <c r="D12" t="s">
        <v>405</v>
      </c>
      <c r="E12" s="6">
        <v>5.2893518518666843E-4</v>
      </c>
      <c r="F12" s="6">
        <v>1.3269675925963137E-3</v>
      </c>
      <c r="G12" s="6">
        <v>1.8559027777829821E-3</v>
      </c>
    </row>
    <row r="13" spans="1:11" x14ac:dyDescent="0.2">
      <c r="A13" s="2">
        <v>12</v>
      </c>
      <c r="B13">
        <v>301</v>
      </c>
      <c r="C13" t="s">
        <v>526</v>
      </c>
      <c r="D13" t="s">
        <v>417</v>
      </c>
      <c r="E13" s="6">
        <v>5.6377314814972908E-4</v>
      </c>
      <c r="F13" s="6">
        <v>1.2990740740777169E-3</v>
      </c>
      <c r="G13" s="6">
        <v>1.862847222227446E-3</v>
      </c>
    </row>
    <row r="14" spans="1:11" x14ac:dyDescent="0.2">
      <c r="A14" s="2">
        <v>13</v>
      </c>
      <c r="B14">
        <v>303</v>
      </c>
      <c r="C14" t="s">
        <v>531</v>
      </c>
      <c r="D14" t="s">
        <v>417</v>
      </c>
      <c r="E14" s="6">
        <v>5.6666666666825571E-4</v>
      </c>
      <c r="F14" s="6">
        <v>1.3153935185222071E-3</v>
      </c>
      <c r="G14" s="6">
        <v>1.8820601851904629E-3</v>
      </c>
    </row>
    <row r="15" spans="1:11" x14ac:dyDescent="0.2">
      <c r="A15" s="2">
        <v>14</v>
      </c>
      <c r="B15">
        <v>295</v>
      </c>
      <c r="C15" t="s">
        <v>647</v>
      </c>
      <c r="D15" t="s">
        <v>427</v>
      </c>
      <c r="E15" s="6">
        <v>5.6307870370528269E-4</v>
      </c>
      <c r="F15" s="6">
        <v>1.3486111111148929E-3</v>
      </c>
      <c r="G15" s="6">
        <v>1.9116898148201756E-3</v>
      </c>
    </row>
    <row r="16" spans="1:11" x14ac:dyDescent="0.2">
      <c r="A16" s="2">
        <v>15</v>
      </c>
      <c r="B16">
        <v>305</v>
      </c>
      <c r="C16" t="s">
        <v>638</v>
      </c>
      <c r="D16" t="s">
        <v>486</v>
      </c>
      <c r="E16" s="6">
        <v>6.1620370370543166E-4</v>
      </c>
      <c r="F16" s="6">
        <v>1.3253472222259388E-3</v>
      </c>
      <c r="G16" s="6">
        <v>1.9415509259313704E-3</v>
      </c>
    </row>
    <row r="17" spans="1:7" x14ac:dyDescent="0.2">
      <c r="A17" s="2">
        <v>16</v>
      </c>
      <c r="B17">
        <v>319</v>
      </c>
      <c r="C17" t="s">
        <v>651</v>
      </c>
      <c r="D17" t="s">
        <v>423</v>
      </c>
      <c r="E17" s="6">
        <v>5.537037037052564E-4</v>
      </c>
      <c r="F17" s="6">
        <v>1.4000000000039259E-3</v>
      </c>
      <c r="G17" s="6">
        <v>1.9537037037091823E-3</v>
      </c>
    </row>
    <row r="18" spans="1:7" x14ac:dyDescent="0.2">
      <c r="A18" s="2">
        <v>17</v>
      </c>
      <c r="B18">
        <v>304</v>
      </c>
      <c r="C18" t="s">
        <v>650</v>
      </c>
      <c r="D18" t="s">
        <v>929</v>
      </c>
      <c r="E18" s="6">
        <v>5.5196759259414042E-4</v>
      </c>
      <c r="F18" s="6">
        <v>1.4021990740780061E-3</v>
      </c>
      <c r="G18" s="6">
        <v>1.9541666666721465E-3</v>
      </c>
    </row>
    <row r="19" spans="1:7" x14ac:dyDescent="0.2">
      <c r="A19" s="2">
        <v>18</v>
      </c>
      <c r="B19">
        <v>296</v>
      </c>
      <c r="C19" t="s">
        <v>657</v>
      </c>
      <c r="D19" t="s">
        <v>406</v>
      </c>
      <c r="E19" s="6">
        <v>5.8969907407572771E-4</v>
      </c>
      <c r="F19" s="6">
        <v>1.3745370370408915E-3</v>
      </c>
      <c r="G19" s="6">
        <v>1.9642361111166192E-3</v>
      </c>
    </row>
    <row r="20" spans="1:7" x14ac:dyDescent="0.2">
      <c r="A20" s="2">
        <v>19</v>
      </c>
      <c r="B20">
        <v>311</v>
      </c>
      <c r="C20" t="s">
        <v>483</v>
      </c>
      <c r="D20" t="s">
        <v>211</v>
      </c>
      <c r="E20" s="6">
        <v>5.763888888905052E-4</v>
      </c>
      <c r="F20" s="6">
        <v>1.4049768518557917E-3</v>
      </c>
      <c r="G20" s="6">
        <v>1.9813657407462969E-3</v>
      </c>
    </row>
    <row r="21" spans="1:7" x14ac:dyDescent="0.2">
      <c r="A21" s="2">
        <v>20</v>
      </c>
      <c r="B21">
        <v>313</v>
      </c>
      <c r="C21" t="s">
        <v>643</v>
      </c>
      <c r="D21" t="s">
        <v>929</v>
      </c>
      <c r="E21" s="6">
        <v>5.8680555555720108E-4</v>
      </c>
      <c r="F21" s="6">
        <v>1.4033564814854168E-3</v>
      </c>
      <c r="G21" s="6">
        <v>1.9901620370426179E-3</v>
      </c>
    </row>
    <row r="22" spans="1:7" x14ac:dyDescent="0.2">
      <c r="A22" s="2">
        <v>21</v>
      </c>
      <c r="B22">
        <v>293</v>
      </c>
      <c r="C22" t="s">
        <v>639</v>
      </c>
      <c r="D22" t="s">
        <v>421</v>
      </c>
      <c r="E22" s="6">
        <v>5.8437500000163871E-4</v>
      </c>
      <c r="F22" s="6">
        <v>1.4210648148187998E-3</v>
      </c>
      <c r="G22" s="6">
        <v>2.0054398148204385E-3</v>
      </c>
    </row>
    <row r="23" spans="1:7" x14ac:dyDescent="0.2">
      <c r="A23" s="2">
        <v>22</v>
      </c>
      <c r="B23">
        <v>357</v>
      </c>
      <c r="C23" t="s">
        <v>885</v>
      </c>
      <c r="D23" t="s">
        <v>427</v>
      </c>
      <c r="E23" s="6">
        <v>5.763888888905052E-4</v>
      </c>
      <c r="F23" s="6">
        <v>1.4385416666707006E-3</v>
      </c>
      <c r="G23" s="6">
        <v>2.0149305555612058E-3</v>
      </c>
    </row>
    <row r="24" spans="1:7" x14ac:dyDescent="0.2">
      <c r="A24" s="2">
        <v>23</v>
      </c>
      <c r="B24">
        <v>355</v>
      </c>
      <c r="C24" t="s">
        <v>763</v>
      </c>
      <c r="D24" t="s">
        <v>32</v>
      </c>
      <c r="E24" s="6">
        <v>5.8287037037200486E-4</v>
      </c>
      <c r="F24" s="6">
        <v>1.4440972222262718E-3</v>
      </c>
      <c r="G24" s="6">
        <v>2.0269675925982766E-3</v>
      </c>
    </row>
    <row r="25" spans="1:7" x14ac:dyDescent="0.2">
      <c r="A25" s="2">
        <v>24</v>
      </c>
      <c r="B25">
        <v>347</v>
      </c>
      <c r="C25" t="s">
        <v>877</v>
      </c>
      <c r="D25" t="s">
        <v>164</v>
      </c>
      <c r="E25" s="6">
        <v>5.8819444444609386E-4</v>
      </c>
      <c r="F25" s="6">
        <v>1.4438657407447896E-3</v>
      </c>
      <c r="G25" s="6">
        <v>2.0320601851908835E-3</v>
      </c>
    </row>
    <row r="26" spans="1:7" x14ac:dyDescent="0.2">
      <c r="A26" s="2">
        <v>25</v>
      </c>
      <c r="B26">
        <v>323</v>
      </c>
      <c r="C26" t="s">
        <v>653</v>
      </c>
      <c r="D26" t="s">
        <v>210</v>
      </c>
      <c r="E26" s="6">
        <v>5.9027777777943304E-4</v>
      </c>
      <c r="F26" s="6">
        <v>1.4672453703744848E-3</v>
      </c>
      <c r="G26" s="6">
        <v>2.0575231481539179E-3</v>
      </c>
    </row>
    <row r="27" spans="1:7" x14ac:dyDescent="0.2">
      <c r="A27" s="2">
        <v>26</v>
      </c>
      <c r="B27">
        <v>309</v>
      </c>
      <c r="C27" t="s">
        <v>656</v>
      </c>
      <c r="D27" t="s">
        <v>405</v>
      </c>
      <c r="E27" s="6">
        <v>6.1550925926098527E-4</v>
      </c>
      <c r="F27" s="6">
        <v>1.4464120370410931E-3</v>
      </c>
      <c r="G27" s="6">
        <v>2.0619212963020783E-3</v>
      </c>
    </row>
    <row r="28" spans="1:7" x14ac:dyDescent="0.2">
      <c r="A28" s="2">
        <v>27</v>
      </c>
      <c r="B28">
        <v>306</v>
      </c>
      <c r="C28" t="s">
        <v>660</v>
      </c>
      <c r="D28" t="s">
        <v>422</v>
      </c>
      <c r="E28" s="6">
        <v>5.847222222238619E-4</v>
      </c>
      <c r="F28" s="6">
        <v>1.4877314814856534E-3</v>
      </c>
      <c r="G28" s="6">
        <v>2.0724537037095153E-3</v>
      </c>
    </row>
    <row r="29" spans="1:7" x14ac:dyDescent="0.2">
      <c r="A29" s="2">
        <v>28</v>
      </c>
      <c r="B29">
        <v>310</v>
      </c>
      <c r="C29" t="s">
        <v>642</v>
      </c>
      <c r="D29" t="s">
        <v>211</v>
      </c>
      <c r="E29" s="6">
        <v>5.9988425926094146E-4</v>
      </c>
      <c r="F29" s="6">
        <v>1.5069444444486702E-3</v>
      </c>
      <c r="G29" s="6">
        <v>2.1068287037096117E-3</v>
      </c>
    </row>
    <row r="30" spans="1:7" x14ac:dyDescent="0.2">
      <c r="A30" s="2">
        <v>29</v>
      </c>
      <c r="B30">
        <v>349</v>
      </c>
      <c r="C30" t="s">
        <v>879</v>
      </c>
      <c r="D30" t="s">
        <v>422</v>
      </c>
      <c r="E30" s="6">
        <v>6.0995370370541414E-4</v>
      </c>
      <c r="F30" s="6">
        <v>1.5075231481523755E-3</v>
      </c>
      <c r="G30" s="6">
        <v>2.1174768518577897E-3</v>
      </c>
    </row>
    <row r="31" spans="1:7" x14ac:dyDescent="0.2">
      <c r="A31" s="2">
        <v>30</v>
      </c>
      <c r="B31">
        <v>318</v>
      </c>
      <c r="C31" t="s">
        <v>644</v>
      </c>
      <c r="D31" t="s">
        <v>420</v>
      </c>
      <c r="E31" s="6">
        <v>6.1145833333504799E-4</v>
      </c>
      <c r="F31" s="6">
        <v>1.5126157407449824E-3</v>
      </c>
      <c r="G31" s="6">
        <v>2.1240740740800304E-3</v>
      </c>
    </row>
    <row r="32" spans="1:7" x14ac:dyDescent="0.2">
      <c r="A32" s="2">
        <v>31</v>
      </c>
      <c r="B32">
        <v>344</v>
      </c>
      <c r="C32" t="s">
        <v>875</v>
      </c>
      <c r="D32" t="s">
        <v>164</v>
      </c>
      <c r="E32" s="6">
        <v>6.0520833333503046E-4</v>
      </c>
      <c r="F32" s="6">
        <v>1.520717592596857E-3</v>
      </c>
      <c r="G32" s="6">
        <v>2.1259259259318875E-3</v>
      </c>
    </row>
    <row r="33" spans="1:7" x14ac:dyDescent="0.2">
      <c r="A33" s="2">
        <v>32</v>
      </c>
      <c r="B33">
        <v>345</v>
      </c>
      <c r="C33" t="s">
        <v>876</v>
      </c>
      <c r="D33" t="s">
        <v>32</v>
      </c>
      <c r="E33" s="6">
        <v>6.3217592592769867E-4</v>
      </c>
      <c r="F33" s="6">
        <v>1.52430555555983E-3</v>
      </c>
      <c r="G33" s="6">
        <v>2.1564814814875287E-3</v>
      </c>
    </row>
    <row r="34" spans="1:7" x14ac:dyDescent="0.2">
      <c r="A34" s="2">
        <v>33</v>
      </c>
      <c r="B34">
        <v>337</v>
      </c>
      <c r="C34" t="s">
        <v>869</v>
      </c>
      <c r="D34" t="s">
        <v>166</v>
      </c>
      <c r="E34" s="6">
        <v>6.3854166666845727E-4</v>
      </c>
      <c r="F34" s="6">
        <v>1.5217592592635266E-3</v>
      </c>
      <c r="G34" s="6">
        <v>2.1603009259319838E-3</v>
      </c>
    </row>
    <row r="35" spans="1:7" x14ac:dyDescent="0.2">
      <c r="A35" s="2">
        <v>34</v>
      </c>
      <c r="B35">
        <v>321</v>
      </c>
      <c r="C35" t="s">
        <v>662</v>
      </c>
      <c r="D35" t="s">
        <v>421</v>
      </c>
      <c r="E35" s="6">
        <v>6.0324074074243235E-4</v>
      </c>
      <c r="F35" s="6">
        <v>1.5717592592636668E-3</v>
      </c>
      <c r="G35" s="6">
        <v>2.1750000000060991E-3</v>
      </c>
    </row>
    <row r="36" spans="1:7" x14ac:dyDescent="0.2">
      <c r="A36" s="2">
        <v>35</v>
      </c>
      <c r="B36">
        <v>362</v>
      </c>
      <c r="C36" t="s">
        <v>757</v>
      </c>
      <c r="D36" t="s">
        <v>421</v>
      </c>
      <c r="E36" s="6">
        <v>6.0925925926096774E-4</v>
      </c>
      <c r="F36" s="6">
        <v>1.591550925930389E-3</v>
      </c>
      <c r="G36" s="6">
        <v>2.2008101851913567E-3</v>
      </c>
    </row>
    <row r="37" spans="1:7" x14ac:dyDescent="0.2">
      <c r="A37" s="2">
        <v>36</v>
      </c>
      <c r="B37">
        <v>322</v>
      </c>
      <c r="C37" t="s">
        <v>659</v>
      </c>
      <c r="D37" t="s">
        <v>427</v>
      </c>
      <c r="E37" s="6">
        <v>5.9351851852018286E-4</v>
      </c>
      <c r="F37" s="6">
        <v>1.6158564814860127E-3</v>
      </c>
      <c r="G37" s="6">
        <v>2.2093750000061955E-3</v>
      </c>
    </row>
    <row r="38" spans="1:7" x14ac:dyDescent="0.2">
      <c r="A38" s="2">
        <v>37</v>
      </c>
      <c r="B38">
        <v>335</v>
      </c>
      <c r="C38" t="s">
        <v>762</v>
      </c>
      <c r="D38" t="s">
        <v>167</v>
      </c>
      <c r="E38" s="6">
        <v>7.7245370370586982E-4</v>
      </c>
      <c r="F38" s="6">
        <v>1.4774305555596986E-3</v>
      </c>
      <c r="G38" s="6">
        <v>2.2498842592655684E-3</v>
      </c>
    </row>
    <row r="39" spans="1:7" x14ac:dyDescent="0.2">
      <c r="A39" s="2">
        <v>38</v>
      </c>
      <c r="B39">
        <v>320</v>
      </c>
      <c r="C39" t="s">
        <v>858</v>
      </c>
      <c r="D39" t="s">
        <v>211</v>
      </c>
      <c r="E39" s="6">
        <v>6.3865740740919833E-4</v>
      </c>
      <c r="F39" s="6">
        <v>1.6141203703748967E-3</v>
      </c>
      <c r="G39" s="6">
        <v>2.252777777784095E-3</v>
      </c>
    </row>
    <row r="40" spans="1:7" x14ac:dyDescent="0.2">
      <c r="A40" s="2">
        <v>39</v>
      </c>
      <c r="B40">
        <v>329</v>
      </c>
      <c r="C40" t="s">
        <v>864</v>
      </c>
      <c r="D40" t="s">
        <v>169</v>
      </c>
      <c r="E40" s="6">
        <v>6.1597222222394953E-4</v>
      </c>
      <c r="F40" s="6">
        <v>1.6538194444490821E-3</v>
      </c>
      <c r="G40" s="6">
        <v>2.2697916666730316E-3</v>
      </c>
    </row>
    <row r="41" spans="1:7" x14ac:dyDescent="0.2">
      <c r="A41" s="2">
        <v>40</v>
      </c>
      <c r="B41">
        <v>341</v>
      </c>
      <c r="C41" t="s">
        <v>873</v>
      </c>
      <c r="D41" t="s">
        <v>427</v>
      </c>
      <c r="E41" s="6">
        <v>6.7800925926116053E-4</v>
      </c>
      <c r="F41" s="6">
        <v>1.6383101851897793E-3</v>
      </c>
      <c r="G41" s="6">
        <v>2.3163194444509399E-3</v>
      </c>
    </row>
    <row r="42" spans="1:7" x14ac:dyDescent="0.2">
      <c r="A42" s="2">
        <v>41</v>
      </c>
      <c r="B42">
        <v>315</v>
      </c>
      <c r="C42" t="s">
        <v>646</v>
      </c>
      <c r="D42" t="s">
        <v>420</v>
      </c>
      <c r="E42" s="6">
        <v>6.7824074074264266E-4</v>
      </c>
      <c r="F42" s="6">
        <v>1.648263888893511E-3</v>
      </c>
      <c r="G42" s="6">
        <v>2.3265046296361536E-3</v>
      </c>
    </row>
    <row r="43" spans="1:7" x14ac:dyDescent="0.2">
      <c r="A43" s="2">
        <v>42</v>
      </c>
      <c r="B43">
        <v>348</v>
      </c>
      <c r="C43" t="s">
        <v>878</v>
      </c>
      <c r="D43" t="s">
        <v>929</v>
      </c>
      <c r="E43" s="6">
        <v>6.384259259277162E-4</v>
      </c>
      <c r="F43" s="6">
        <v>1.7304398148196673E-3</v>
      </c>
      <c r="G43" s="6">
        <v>2.3688657407473835E-3</v>
      </c>
    </row>
    <row r="44" spans="1:7" x14ac:dyDescent="0.2">
      <c r="A44" s="2">
        <v>43</v>
      </c>
      <c r="B44">
        <v>325</v>
      </c>
      <c r="C44" t="s">
        <v>860</v>
      </c>
      <c r="D44" t="s">
        <v>405</v>
      </c>
      <c r="E44" s="6">
        <v>6.974537037056595E-4</v>
      </c>
      <c r="F44" s="6">
        <v>1.6934027777825264E-3</v>
      </c>
      <c r="G44" s="6">
        <v>2.3908564814881859E-3</v>
      </c>
    </row>
    <row r="45" spans="1:7" x14ac:dyDescent="0.2">
      <c r="A45" s="2">
        <v>44</v>
      </c>
      <c r="B45">
        <v>328</v>
      </c>
      <c r="C45" t="s">
        <v>863</v>
      </c>
      <c r="D45" t="s">
        <v>421</v>
      </c>
      <c r="E45" s="6">
        <v>7.0162037037233786E-4</v>
      </c>
      <c r="F45" s="6">
        <v>1.7634259259308709E-3</v>
      </c>
      <c r="G45" s="6">
        <v>2.4650462963032088E-3</v>
      </c>
    </row>
    <row r="46" spans="1:7" x14ac:dyDescent="0.2">
      <c r="A46" s="2">
        <v>45</v>
      </c>
      <c r="B46">
        <v>314</v>
      </c>
      <c r="C46" t="s">
        <v>648</v>
      </c>
      <c r="D46" t="s">
        <v>427</v>
      </c>
      <c r="E46" s="6">
        <v>7.1064814815014095E-4</v>
      </c>
      <c r="F46" s="6">
        <v>1.850462962968152E-3</v>
      </c>
      <c r="G46" s="6">
        <v>2.561111111118293E-3</v>
      </c>
    </row>
    <row r="47" spans="1:7" x14ac:dyDescent="0.2">
      <c r="A47" s="2">
        <v>46</v>
      </c>
      <c r="B47">
        <v>343</v>
      </c>
      <c r="C47" t="s">
        <v>874</v>
      </c>
      <c r="D47" t="s">
        <v>169</v>
      </c>
      <c r="E47" s="6">
        <v>7.2708333333537222E-4</v>
      </c>
      <c r="F47" s="6">
        <v>1.8385416666718223E-3</v>
      </c>
      <c r="G47" s="6">
        <v>2.5656250000071945E-3</v>
      </c>
    </row>
    <row r="48" spans="1:7" x14ac:dyDescent="0.2">
      <c r="A48" s="2">
        <v>47</v>
      </c>
      <c r="B48">
        <v>312</v>
      </c>
      <c r="C48" t="s">
        <v>663</v>
      </c>
      <c r="D48" t="s">
        <v>929</v>
      </c>
      <c r="E48" s="6">
        <v>6.8726851852044576E-4</v>
      </c>
      <c r="F48" s="6">
        <v>2.0533564814872395E-3</v>
      </c>
      <c r="G48" s="6">
        <v>2.7406250000076853E-3</v>
      </c>
    </row>
    <row r="49" spans="1:7" x14ac:dyDescent="0.2">
      <c r="A49" s="2">
        <v>48</v>
      </c>
      <c r="B49">
        <v>339</v>
      </c>
      <c r="C49" t="s">
        <v>871</v>
      </c>
      <c r="D49" t="s">
        <v>210</v>
      </c>
      <c r="E49" s="6">
        <v>1.0443287037066322E-3</v>
      </c>
      <c r="F49" s="6">
        <v>1.7214120370418642E-3</v>
      </c>
      <c r="G49" s="6">
        <v>2.7657407407484964E-3</v>
      </c>
    </row>
    <row r="50" spans="1:7" x14ac:dyDescent="0.2">
      <c r="A50" s="2">
        <v>49</v>
      </c>
      <c r="B50">
        <v>316</v>
      </c>
      <c r="C50" t="s">
        <v>528</v>
      </c>
      <c r="D50" t="s">
        <v>409</v>
      </c>
      <c r="E50" s="6">
        <v>7.3518518518724679E-4</v>
      </c>
      <c r="F50" s="6">
        <v>2.0521990740798289E-3</v>
      </c>
      <c r="G50" s="6">
        <v>2.7873842592670756E-3</v>
      </c>
    </row>
    <row r="51" spans="1:7" x14ac:dyDescent="0.2">
      <c r="A51" s="2">
        <v>50</v>
      </c>
      <c r="B51">
        <v>358</v>
      </c>
      <c r="C51" t="s">
        <v>886</v>
      </c>
      <c r="D51" t="s">
        <v>405</v>
      </c>
      <c r="E51" s="6">
        <v>7.2337962963165813E-4</v>
      </c>
      <c r="F51" s="6">
        <v>2.0659722222280156E-3</v>
      </c>
      <c r="G51" s="6">
        <v>2.7893518518596738E-3</v>
      </c>
    </row>
    <row r="52" spans="1:7" x14ac:dyDescent="0.2">
      <c r="A52" s="2">
        <v>51</v>
      </c>
      <c r="B52">
        <v>353</v>
      </c>
      <c r="C52" t="s">
        <v>652</v>
      </c>
      <c r="D52" t="s">
        <v>405</v>
      </c>
      <c r="E52" s="6">
        <v>6.5949074074259009E-4</v>
      </c>
      <c r="F52" s="6">
        <v>2.1829861111172326E-3</v>
      </c>
      <c r="G52" s="6">
        <v>2.8424768518598227E-3</v>
      </c>
    </row>
    <row r="53" spans="1:7" x14ac:dyDescent="0.2">
      <c r="A53" s="2">
        <v>52</v>
      </c>
      <c r="B53">
        <v>334</v>
      </c>
      <c r="C53" t="s">
        <v>868</v>
      </c>
      <c r="D53" t="s">
        <v>160</v>
      </c>
      <c r="E53" s="6">
        <v>8.8287037037284612E-4</v>
      </c>
      <c r="F53" s="6">
        <v>2.103935185191085E-3</v>
      </c>
      <c r="G53" s="6">
        <v>2.9868055555639312E-3</v>
      </c>
    </row>
    <row r="54" spans="1:7" x14ac:dyDescent="0.2">
      <c r="B54">
        <v>298</v>
      </c>
      <c r="C54" t="s">
        <v>637</v>
      </c>
      <c r="D54" t="s">
        <v>430</v>
      </c>
      <c r="E54" s="6">
        <v>4.7962962963097461E-4</v>
      </c>
      <c r="F54" s="6" t="s">
        <v>930</v>
      </c>
    </row>
    <row r="55" spans="1:7" x14ac:dyDescent="0.2">
      <c r="B55">
        <v>340</v>
      </c>
      <c r="C55" t="s">
        <v>872</v>
      </c>
      <c r="D55" t="s">
        <v>406</v>
      </c>
      <c r="E55" s="6">
        <v>8.4178240740976793E-4</v>
      </c>
      <c r="F55" s="6" t="s">
        <v>930</v>
      </c>
    </row>
    <row r="56" spans="1:7" x14ac:dyDescent="0.2">
      <c r="B56">
        <v>354</v>
      </c>
      <c r="C56" t="s">
        <v>883</v>
      </c>
      <c r="D56" t="s">
        <v>377</v>
      </c>
      <c r="E56" s="6" t="s">
        <v>419</v>
      </c>
      <c r="F56" s="6" t="s">
        <v>930</v>
      </c>
    </row>
    <row r="57" spans="1:7" x14ac:dyDescent="0.2">
      <c r="B57">
        <v>342</v>
      </c>
      <c r="C57" t="s">
        <v>758</v>
      </c>
      <c r="D57" t="s">
        <v>929</v>
      </c>
      <c r="E57" s="6" t="s">
        <v>419</v>
      </c>
      <c r="F57" s="6" t="s">
        <v>930</v>
      </c>
    </row>
    <row r="58" spans="1:7" x14ac:dyDescent="0.2">
      <c r="B58">
        <v>327</v>
      </c>
      <c r="C58" t="s">
        <v>862</v>
      </c>
      <c r="D58" t="s">
        <v>409</v>
      </c>
      <c r="E58" s="6">
        <v>5.5868055555712221E-4</v>
      </c>
      <c r="F58" s="6" t="s">
        <v>930</v>
      </c>
    </row>
    <row r="59" spans="1:7" x14ac:dyDescent="0.2">
      <c r="B59">
        <v>360</v>
      </c>
      <c r="C59" t="s">
        <v>888</v>
      </c>
      <c r="D59" t="s">
        <v>409</v>
      </c>
      <c r="E59" s="6" t="s">
        <v>419</v>
      </c>
      <c r="F59" s="6">
        <v>1.435648148152174E-3</v>
      </c>
    </row>
    <row r="60" spans="1:7" x14ac:dyDescent="0.2">
      <c r="B60">
        <v>350</v>
      </c>
      <c r="C60" t="s">
        <v>880</v>
      </c>
      <c r="D60" t="s">
        <v>486</v>
      </c>
      <c r="E60" s="6" t="s">
        <v>419</v>
      </c>
      <c r="F60" s="6" t="s">
        <v>930</v>
      </c>
    </row>
    <row r="61" spans="1:7" x14ac:dyDescent="0.2">
      <c r="B61">
        <v>308</v>
      </c>
      <c r="C61" t="s">
        <v>641</v>
      </c>
      <c r="D61" t="s">
        <v>421</v>
      </c>
      <c r="E61" s="6" t="s">
        <v>419</v>
      </c>
      <c r="F61" s="6" t="s">
        <v>930</v>
      </c>
    </row>
    <row r="62" spans="1:7" x14ac:dyDescent="0.2">
      <c r="B62">
        <v>338</v>
      </c>
      <c r="C62" t="s">
        <v>870</v>
      </c>
      <c r="D62" t="s">
        <v>421</v>
      </c>
      <c r="E62" s="6">
        <v>1.6104166666711826E-3</v>
      </c>
      <c r="F62" s="6" t="s">
        <v>930</v>
      </c>
    </row>
    <row r="63" spans="1:7" x14ac:dyDescent="0.2">
      <c r="B63">
        <v>297</v>
      </c>
      <c r="C63" t="s">
        <v>455</v>
      </c>
      <c r="D63" t="s">
        <v>160</v>
      </c>
      <c r="E63" s="6" t="s">
        <v>419</v>
      </c>
      <c r="F63" s="6" t="s">
        <v>930</v>
      </c>
    </row>
    <row r="64" spans="1:7" x14ac:dyDescent="0.2">
      <c r="B64">
        <v>331</v>
      </c>
      <c r="C64" t="s">
        <v>866</v>
      </c>
      <c r="D64" t="s">
        <v>160</v>
      </c>
      <c r="E64" s="6" t="s">
        <v>419</v>
      </c>
      <c r="F64" s="6">
        <v>2.0891203703762287E-3</v>
      </c>
    </row>
    <row r="65" spans="2:6" x14ac:dyDescent="0.2">
      <c r="B65">
        <v>351</v>
      </c>
      <c r="C65" t="s">
        <v>881</v>
      </c>
      <c r="D65" t="s">
        <v>160</v>
      </c>
      <c r="E65" s="6">
        <v>8.4780092592830333E-4</v>
      </c>
      <c r="F65" s="6" t="s">
        <v>930</v>
      </c>
    </row>
    <row r="66" spans="2:6" x14ac:dyDescent="0.2">
      <c r="B66">
        <v>332</v>
      </c>
      <c r="C66" t="s">
        <v>867</v>
      </c>
      <c r="D66" t="s">
        <v>162</v>
      </c>
      <c r="E66" s="6" t="s">
        <v>419</v>
      </c>
      <c r="F66" s="6">
        <v>1.4423611111151558E-3</v>
      </c>
    </row>
    <row r="67" spans="2:6" x14ac:dyDescent="0.2">
      <c r="B67">
        <v>359</v>
      </c>
      <c r="C67" t="s">
        <v>887</v>
      </c>
      <c r="D67" t="s">
        <v>162</v>
      </c>
      <c r="E67" s="6" t="s">
        <v>419</v>
      </c>
      <c r="F67" s="6">
        <v>1.4284722222262279E-3</v>
      </c>
    </row>
    <row r="68" spans="2:6" x14ac:dyDescent="0.2">
      <c r="B68">
        <v>326</v>
      </c>
      <c r="C68" t="s">
        <v>861</v>
      </c>
      <c r="D68" t="s">
        <v>166</v>
      </c>
      <c r="E68" s="6" t="s">
        <v>419</v>
      </c>
      <c r="F68" s="6" t="s">
        <v>930</v>
      </c>
    </row>
    <row r="69" spans="2:6" x14ac:dyDescent="0.2">
      <c r="B69">
        <v>346</v>
      </c>
      <c r="C69" t="s">
        <v>457</v>
      </c>
      <c r="D69" t="s">
        <v>166</v>
      </c>
      <c r="E69" s="6">
        <v>7.8275462963182463E-4</v>
      </c>
      <c r="F69" s="6" t="s">
        <v>930</v>
      </c>
    </row>
    <row r="70" spans="2:6" x14ac:dyDescent="0.2">
      <c r="B70">
        <v>317</v>
      </c>
      <c r="C70" t="s">
        <v>645</v>
      </c>
      <c r="D70" t="s">
        <v>427</v>
      </c>
      <c r="E70" s="6">
        <v>6.187500000017351E-4</v>
      </c>
      <c r="F70" s="6" t="s">
        <v>930</v>
      </c>
    </row>
    <row r="71" spans="2:6" x14ac:dyDescent="0.2">
      <c r="B71">
        <v>330</v>
      </c>
      <c r="C71" t="s">
        <v>865</v>
      </c>
      <c r="D71" t="s">
        <v>167</v>
      </c>
      <c r="E71" s="6" t="s">
        <v>419</v>
      </c>
      <c r="F71" s="6">
        <v>1.7114583333381326E-3</v>
      </c>
    </row>
  </sheetData>
  <sortState xmlns:xlrd2="http://schemas.microsoft.com/office/spreadsheetml/2017/richdata2" ref="A2:K73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euil16">
    <tabColor theme="3" tint="0.79998168889431442"/>
    <pageSetUpPr fitToPage="1"/>
  </sheetPr>
  <dimension ref="A1:L75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28.1640625" bestFit="1" customWidth="1"/>
    <col min="4" max="4" width="21.5" bestFit="1" customWidth="1"/>
    <col min="5" max="5" width="12.83203125" style="6" bestFit="1" customWidth="1"/>
    <col min="6" max="6" width="29.1640625" bestFit="1" customWidth="1"/>
    <col min="7" max="7" width="12" style="3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5</v>
      </c>
      <c r="G1" s="25"/>
      <c r="K1" s="27" t="s">
        <v>431</v>
      </c>
      <c r="L1" s="27"/>
    </row>
    <row r="2" spans="1:12" x14ac:dyDescent="0.2">
      <c r="A2" s="2">
        <v>1</v>
      </c>
      <c r="B2">
        <v>300</v>
      </c>
      <c r="C2" t="s">
        <v>527</v>
      </c>
      <c r="D2" t="str">
        <f>VLOOKUP(C2,'[1]Liste Inscrits'!$1:$1048576,4,0)</f>
        <v>BP Auvergne Rhône Alpes</v>
      </c>
      <c r="E2" s="38">
        <f>VLOOKUP(B2,[2]Geant!$A$1:$Q$500,3,0)</f>
        <v>4.5347222222349385E-4</v>
      </c>
      <c r="F2" s="38"/>
      <c r="G2"/>
      <c r="K2">
        <f>VLOOKUP(C2,'[1]Liste Inscrits'!$1:$1048576,5,0)</f>
        <v>12778300</v>
      </c>
    </row>
    <row r="3" spans="1:12" x14ac:dyDescent="0.2">
      <c r="A3" s="2">
        <v>2</v>
      </c>
      <c r="B3">
        <v>361</v>
      </c>
      <c r="C3" t="s">
        <v>804</v>
      </c>
      <c r="D3" t="s">
        <v>423</v>
      </c>
      <c r="E3" s="38">
        <f>VLOOKUP(B3,[2]Geant!$A$1:$Q$500,3,0)</f>
        <v>4.5983796296425244E-4</v>
      </c>
      <c r="F3" s="38"/>
      <c r="G3"/>
      <c r="K3">
        <f>VLOOKUP(C3,'[1]Liste Inscrits'!$1:$1048576,5,0)</f>
        <v>12496884</v>
      </c>
    </row>
    <row r="4" spans="1:12" x14ac:dyDescent="0.2">
      <c r="A4" s="2">
        <v>3</v>
      </c>
      <c r="B4">
        <v>302</v>
      </c>
      <c r="C4" t="s">
        <v>635</v>
      </c>
      <c r="D4" t="str">
        <f>VLOOKUP(C4,'[1]Liste Inscrits'!$1:$1048576,4,0)</f>
        <v>Banque Palatine</v>
      </c>
      <c r="E4" s="38">
        <f>VLOOKUP(B4,[2]Geant!$A$1:$Q$500,3,0)</f>
        <v>4.6886574074205553E-4</v>
      </c>
      <c r="F4" s="38"/>
      <c r="G4"/>
      <c r="K4">
        <f>VLOOKUP(C4,'[1]Liste Inscrits'!$1:$1048576,5,0)</f>
        <v>11675374</v>
      </c>
    </row>
    <row r="5" spans="1:12" x14ac:dyDescent="0.2">
      <c r="A5" s="2">
        <v>4</v>
      </c>
      <c r="B5">
        <v>298</v>
      </c>
      <c r="C5" t="s">
        <v>637</v>
      </c>
      <c r="D5" t="str">
        <f>VLOOKUP(C5,'[1]Liste Inscrits'!$1:$1048576,4,0)</f>
        <v>Banque du Leman</v>
      </c>
      <c r="E5" s="38">
        <f>VLOOKUP(B5,[2]Geant!$A$1:$Q$500,3,0)</f>
        <v>4.7962962963097461E-4</v>
      </c>
      <c r="F5" s="38"/>
      <c r="G5"/>
      <c r="K5">
        <f>VLOOKUP(C5,'[1]Liste Inscrits'!$1:$1048576,5,0)</f>
        <v>12779264</v>
      </c>
    </row>
    <row r="6" spans="1:12" x14ac:dyDescent="0.2">
      <c r="A6" s="2">
        <v>5</v>
      </c>
      <c r="B6">
        <v>299</v>
      </c>
      <c r="C6" t="s">
        <v>477</v>
      </c>
      <c r="D6" t="str">
        <f>VLOOKUP(C6,'[1]Liste Inscrits'!$1:$1048576,4,0)</f>
        <v>CE Rhône Alpes</v>
      </c>
      <c r="E6" s="38">
        <f>VLOOKUP(B6,[2]Geant!$A$1:$Q$500,3,0)</f>
        <v>4.9293981481619712E-4</v>
      </c>
      <c r="F6" s="38"/>
      <c r="G6"/>
      <c r="K6">
        <f>VLOOKUP(C6,'[1]Liste Inscrits'!$1:$1048576,5,0)</f>
        <v>12779367</v>
      </c>
    </row>
    <row r="7" spans="1:12" x14ac:dyDescent="0.2">
      <c r="A7" s="2">
        <v>6</v>
      </c>
      <c r="B7">
        <v>352</v>
      </c>
      <c r="C7" t="s">
        <v>882</v>
      </c>
      <c r="D7" t="str">
        <f>VLOOKUP(C7,'[1]Liste Inscrits'!$1:$1048576,4,0)</f>
        <v>C-Garanties</v>
      </c>
      <c r="E7" s="38">
        <f>VLOOKUP(B7,[2]Geant!$A$1:$Q$500,3,0)</f>
        <v>4.973379629643576E-4</v>
      </c>
      <c r="F7" s="38"/>
      <c r="G7"/>
      <c r="K7">
        <f>VLOOKUP(C7,'[1]Liste Inscrits'!$1:$1048576,5,0)</f>
        <v>15768390</v>
      </c>
    </row>
    <row r="8" spans="1:12" x14ac:dyDescent="0.2">
      <c r="A8" s="2">
        <v>7</v>
      </c>
      <c r="B8">
        <v>336</v>
      </c>
      <c r="C8" t="s">
        <v>759</v>
      </c>
      <c r="D8" t="str">
        <f>VLOOKUP(C8,'[1]Liste Inscrits'!$1:$1048576,4,0)</f>
        <v>CE Provence Alpes Corse</v>
      </c>
      <c r="E8" s="38">
        <f>VLOOKUP(B8,[2]Geant!$A$1:$Q$500,3,0)</f>
        <v>5.0324074074215193E-4</v>
      </c>
      <c r="F8" s="38"/>
      <c r="G8"/>
      <c r="K8">
        <f>VLOOKUP(C8,'[1]Liste Inscrits'!$1:$1048576,5,0)</f>
        <v>15887397</v>
      </c>
    </row>
    <row r="9" spans="1:12" x14ac:dyDescent="0.2">
      <c r="A9" s="2">
        <v>8</v>
      </c>
      <c r="B9">
        <v>294</v>
      </c>
      <c r="C9" t="s">
        <v>636</v>
      </c>
      <c r="D9" t="str">
        <f>VLOOKUP(C9,'[1]Liste Inscrits'!$1:$1048576,4,0)</f>
        <v>BPCE IT</v>
      </c>
      <c r="E9" s="38">
        <f>VLOOKUP(B9,[2]Geant!$A$1:$Q$500,3,0)</f>
        <v>5.0370370370511619E-4</v>
      </c>
      <c r="F9" s="38"/>
      <c r="G9"/>
      <c r="K9">
        <f>VLOOKUP(C9,'[1]Liste Inscrits'!$1:$1048576,5,0)</f>
        <v>11609507</v>
      </c>
    </row>
    <row r="10" spans="1:12" x14ac:dyDescent="0.2">
      <c r="A10" s="2">
        <v>9</v>
      </c>
      <c r="B10">
        <v>333</v>
      </c>
      <c r="C10" t="s">
        <v>655</v>
      </c>
      <c r="D10" t="str">
        <f>VLOOKUP(C10,'[1]Liste Inscrits'!$1:$1048576,4,0)</f>
        <v>BP Méditérrannée</v>
      </c>
      <c r="E10" s="38">
        <f>VLOOKUP(B10,[2]Geant!$A$1:$Q$500,3,0)</f>
        <v>5.2129629629775812E-4</v>
      </c>
      <c r="F10" s="38"/>
      <c r="G10"/>
      <c r="K10">
        <f>VLOOKUP(C10,'[1]Liste Inscrits'!$1:$1048576,5,0)</f>
        <v>13766166</v>
      </c>
    </row>
    <row r="11" spans="1:12" x14ac:dyDescent="0.2">
      <c r="A11" s="2">
        <v>10</v>
      </c>
      <c r="B11">
        <v>307</v>
      </c>
      <c r="C11" t="s">
        <v>857</v>
      </c>
      <c r="D11" t="str">
        <f>VLOOKUP(C11,'[1]Liste Inscrits'!$1:$1048576,4,0)</f>
        <v>BPCE IT</v>
      </c>
      <c r="E11" s="38">
        <f>VLOOKUP(B11,[2]Geant!$A$1:$Q$500,3,0)</f>
        <v>5.2291666666813303E-4</v>
      </c>
      <c r="F11" s="38"/>
      <c r="G11"/>
      <c r="K11">
        <f>VLOOKUP(C11,'[1]Liste Inscrits'!$1:$1048576,5,0)</f>
        <v>11609521</v>
      </c>
    </row>
    <row r="12" spans="1:12" x14ac:dyDescent="0.2">
      <c r="A12" s="2">
        <v>11</v>
      </c>
      <c r="B12">
        <v>356</v>
      </c>
      <c r="C12" t="s">
        <v>884</v>
      </c>
      <c r="D12" t="str">
        <f>VLOOKUP(C12,'[1]Liste Inscrits'!$1:$1048576,4,0)</f>
        <v>BP Alsace Lorraine Champagne</v>
      </c>
      <c r="E12" s="38">
        <f>VLOOKUP(B12,[2]Geant!$A$1:$Q$500,3,0)</f>
        <v>5.2893518518666843E-4</v>
      </c>
      <c r="F12" s="38"/>
      <c r="G12"/>
      <c r="K12">
        <f>VLOOKUP(C12,'[1]Liste Inscrits'!$1:$1048576,5,0)</f>
        <v>11609807</v>
      </c>
    </row>
    <row r="13" spans="1:12" x14ac:dyDescent="0.2">
      <c r="A13" s="2">
        <v>12</v>
      </c>
      <c r="B13">
        <v>324</v>
      </c>
      <c r="C13" t="s">
        <v>859</v>
      </c>
      <c r="D13" t="str">
        <f>VLOOKUP(C13,'[1]Liste Inscrits'!$1:$1048576,4,0)</f>
        <v>CE Aquitaine Poitou Charentes</v>
      </c>
      <c r="E13" s="38">
        <f>VLOOKUP(B13,[2]Geant!$A$1:$Q$500,3,0)</f>
        <v>5.3217592592741825E-4</v>
      </c>
      <c r="F13" s="38"/>
      <c r="G13"/>
      <c r="K13">
        <f>VLOOKUP(C13,'[1]Liste Inscrits'!$1:$1048576,5,0)</f>
        <v>15926785</v>
      </c>
    </row>
    <row r="14" spans="1:12" x14ac:dyDescent="0.2">
      <c r="A14" s="2">
        <v>13</v>
      </c>
      <c r="B14">
        <v>304</v>
      </c>
      <c r="C14" t="s">
        <v>650</v>
      </c>
      <c r="D14" t="str">
        <f>VLOOKUP(C14,'[1]Liste Inscrits'!$1:$1048576,4,0)</f>
        <v>BPCE Assurances IARD</v>
      </c>
      <c r="E14" s="38">
        <f>VLOOKUP(B14,[2]Geant!$A$1:$Q$500,3,0)</f>
        <v>5.5196759259414042E-4</v>
      </c>
      <c r="F14" s="38"/>
      <c r="G14"/>
      <c r="K14">
        <f>VLOOKUP(C14,'[1]Liste Inscrits'!$1:$1048576,5,0)</f>
        <v>13786032</v>
      </c>
    </row>
    <row r="15" spans="1:12" x14ac:dyDescent="0.2">
      <c r="A15" s="2">
        <v>14</v>
      </c>
      <c r="B15">
        <v>319</v>
      </c>
      <c r="C15" t="s">
        <v>651</v>
      </c>
      <c r="D15" t="str">
        <f>VLOOKUP(C15,'[1]Liste Inscrits'!$1:$1048576,4,0)</f>
        <v>BP Méditérrannée</v>
      </c>
      <c r="E15" s="38">
        <f>VLOOKUP(B15,[2]Geant!$A$1:$Q$500,3,0)</f>
        <v>5.537037037052564E-4</v>
      </c>
      <c r="F15" s="38"/>
      <c r="G15"/>
      <c r="K15">
        <f>VLOOKUP(C15,'[1]Liste Inscrits'!$1:$1048576,5,0)</f>
        <v>13764483</v>
      </c>
    </row>
    <row r="16" spans="1:12" x14ac:dyDescent="0.2">
      <c r="A16" s="2">
        <v>15</v>
      </c>
      <c r="B16">
        <v>327</v>
      </c>
      <c r="C16" t="s">
        <v>862</v>
      </c>
      <c r="D16" t="str">
        <f>VLOOKUP(C16,'[1]Liste Inscrits'!$1:$1048576,4,0)</f>
        <v>BPCE IT</v>
      </c>
      <c r="E16" s="38">
        <f>VLOOKUP(B16,[2]Geant!$A$1:$Q$500,3,0)</f>
        <v>5.5868055555712221E-4</v>
      </c>
      <c r="F16" s="38"/>
      <c r="G16"/>
      <c r="K16">
        <f>VLOOKUP(C16,'[1]Liste Inscrits'!$1:$1048576,5,0)</f>
        <v>14371730</v>
      </c>
    </row>
    <row r="17" spans="1:11" x14ac:dyDescent="0.2">
      <c r="A17" s="2">
        <v>16</v>
      </c>
      <c r="B17">
        <v>295</v>
      </c>
      <c r="C17" t="s">
        <v>647</v>
      </c>
      <c r="D17" t="str">
        <f>VLOOKUP(C17,'[1]Liste Inscrits'!$1:$1048576,4,0)</f>
        <v>CE Loire Centre</v>
      </c>
      <c r="E17" s="38">
        <f>VLOOKUP(B17,[2]Geant!$A$1:$Q$500,3,0)</f>
        <v>5.6307870370528269E-4</v>
      </c>
      <c r="F17" s="38"/>
      <c r="G17"/>
      <c r="K17">
        <f>VLOOKUP(C17,'[1]Liste Inscrits'!$1:$1048576,5,0)</f>
        <v>12263617</v>
      </c>
    </row>
    <row r="18" spans="1:11" x14ac:dyDescent="0.2">
      <c r="A18" s="2">
        <v>17</v>
      </c>
      <c r="B18">
        <v>301</v>
      </c>
      <c r="C18" t="s">
        <v>526</v>
      </c>
      <c r="D18" t="str">
        <f>VLOOKUP(C18,'[1]Liste Inscrits'!$1:$1048576,4,0)</f>
        <v>BP Auvergne Rhône Alpes</v>
      </c>
      <c r="E18" s="38">
        <f>VLOOKUP(B18,[2]Geant!$A$1:$Q$500,3,0)</f>
        <v>5.6377314814972908E-4</v>
      </c>
      <c r="F18" s="38"/>
      <c r="G18"/>
      <c r="K18">
        <f>VLOOKUP(C18,'[1]Liste Inscrits'!$1:$1048576,5,0)</f>
        <v>12778382</v>
      </c>
    </row>
    <row r="19" spans="1:11" x14ac:dyDescent="0.2">
      <c r="A19" s="2">
        <v>18</v>
      </c>
      <c r="B19">
        <v>303</v>
      </c>
      <c r="C19" t="s">
        <v>531</v>
      </c>
      <c r="D19" t="str">
        <f>VLOOKUP(C19,'[1]Liste Inscrits'!$1:$1048576,4,0)</f>
        <v>BP Auvergne Rhône Alpes</v>
      </c>
      <c r="E19" s="38">
        <f>VLOOKUP(B19,[2]Geant!$A$1:$Q$500,3,0)</f>
        <v>5.6666666666825571E-4</v>
      </c>
      <c r="F19" s="38"/>
      <c r="G19"/>
      <c r="K19">
        <f>VLOOKUP(C19,'[1]Liste Inscrits'!$1:$1048576,5,0)</f>
        <v>13775278</v>
      </c>
    </row>
    <row r="20" spans="1:11" x14ac:dyDescent="0.2">
      <c r="A20" s="2">
        <v>19</v>
      </c>
      <c r="B20">
        <v>311</v>
      </c>
      <c r="C20" t="s">
        <v>483</v>
      </c>
      <c r="D20" t="str">
        <f>VLOOKUP(C20,'[1]Liste Inscrits'!$1:$1048576,4,0)</f>
        <v>CE Rhône Alpes</v>
      </c>
      <c r="E20" s="38">
        <f>VLOOKUP(B20,[2]Geant!$A$1:$Q$500,3,0)</f>
        <v>5.763888888905052E-4</v>
      </c>
      <c r="F20" s="38"/>
      <c r="G20"/>
      <c r="K20">
        <f>VLOOKUP(C20,'[1]Liste Inscrits'!$1:$1048576,5,0)</f>
        <v>13760855</v>
      </c>
    </row>
    <row r="21" spans="1:11" x14ac:dyDescent="0.2">
      <c r="A21" s="2">
        <v>19</v>
      </c>
      <c r="B21">
        <v>357</v>
      </c>
      <c r="C21" t="s">
        <v>885</v>
      </c>
      <c r="D21" t="str">
        <f>VLOOKUP(C21,'[1]Liste Inscrits'!$1:$1048576,4,0)</f>
        <v>CE Loire Centre</v>
      </c>
      <c r="E21" s="38">
        <f>VLOOKUP(B21,[2]Geant!$A$1:$Q$500,3,0)</f>
        <v>5.763888888905052E-4</v>
      </c>
      <c r="F21" s="38"/>
      <c r="G21"/>
      <c r="K21">
        <f>VLOOKUP(C21,'[1]Liste Inscrits'!$1:$1048576,5,0)</f>
        <v>15848274</v>
      </c>
    </row>
    <row r="22" spans="1:11" x14ac:dyDescent="0.2">
      <c r="A22" s="2">
        <v>21</v>
      </c>
      <c r="B22">
        <v>355</v>
      </c>
      <c r="C22" t="s">
        <v>763</v>
      </c>
      <c r="D22" t="str">
        <f>VLOOKUP(C22,'[1]Liste Inscrits'!$1:$1048576,4,0)</f>
        <v>NATIXIS</v>
      </c>
      <c r="E22" s="38">
        <f>VLOOKUP(B22,[2]Geant!$A$1:$Q$500,3,0)</f>
        <v>5.8287037037200486E-4</v>
      </c>
      <c r="F22" s="38"/>
      <c r="G22"/>
      <c r="K22">
        <f>VLOOKUP(C22,'[1]Liste Inscrits'!$1:$1048576,5,0)</f>
        <v>15437996</v>
      </c>
    </row>
    <row r="23" spans="1:11" x14ac:dyDescent="0.2">
      <c r="A23" s="2">
        <v>22</v>
      </c>
      <c r="B23">
        <v>293</v>
      </c>
      <c r="C23" t="s">
        <v>639</v>
      </c>
      <c r="D23" t="str">
        <f>VLOOKUP(C23,'[1]Liste Inscrits'!$1:$1048576,4,0)</f>
        <v>BPCE SI</v>
      </c>
      <c r="E23" s="38">
        <f>VLOOKUP(B23,[2]Geant!$A$1:$Q$500,3,0)</f>
        <v>5.8437500000163871E-4</v>
      </c>
      <c r="F23" s="38"/>
      <c r="G23"/>
      <c r="K23">
        <f>VLOOKUP(C23,'[1]Liste Inscrits'!$1:$1048576,5,0)</f>
        <v>11632503</v>
      </c>
    </row>
    <row r="24" spans="1:11" x14ac:dyDescent="0.2">
      <c r="A24" s="2">
        <v>23</v>
      </c>
      <c r="B24">
        <v>306</v>
      </c>
      <c r="C24" t="s">
        <v>660</v>
      </c>
      <c r="D24" t="str">
        <f>VLOOKUP(C24,'[1]Liste Inscrits'!$1:$1048576,4,0)</f>
        <v>CREDIT COOPERATIF</v>
      </c>
      <c r="E24" s="38">
        <f>VLOOKUP(B24,[2]Geant!$A$1:$Q$500,3,0)</f>
        <v>5.847222222238619E-4</v>
      </c>
      <c r="F24" s="38"/>
      <c r="G24"/>
      <c r="K24">
        <f>VLOOKUP(C24,'[1]Liste Inscrits'!$1:$1048576,5,0)</f>
        <v>13760998</v>
      </c>
    </row>
    <row r="25" spans="1:11" x14ac:dyDescent="0.2">
      <c r="A25" s="2">
        <v>24</v>
      </c>
      <c r="B25">
        <v>313</v>
      </c>
      <c r="C25" t="s">
        <v>643</v>
      </c>
      <c r="D25" t="str">
        <f>VLOOKUP(C25,'[1]Liste Inscrits'!$1:$1048576,4,0)</f>
        <v>BPCE Assurances IARD</v>
      </c>
      <c r="E25" s="38">
        <f>VLOOKUP(B25,[2]Geant!$A$1:$Q$500,3,0)</f>
        <v>5.8680555555720108E-4</v>
      </c>
      <c r="F25" s="38"/>
      <c r="G25"/>
      <c r="K25">
        <f>VLOOKUP(C25,'[1]Liste Inscrits'!$1:$1048576,5,0)</f>
        <v>13785992</v>
      </c>
    </row>
    <row r="26" spans="1:11" x14ac:dyDescent="0.2">
      <c r="A26" s="2">
        <v>25</v>
      </c>
      <c r="B26">
        <v>347</v>
      </c>
      <c r="C26" t="s">
        <v>877</v>
      </c>
      <c r="D26" t="str">
        <f>VLOOKUP(C26,'[1]Liste Inscrits'!$1:$1048576,4,0)</f>
        <v>CE Midi Pyrénées</v>
      </c>
      <c r="E26" s="38">
        <f>VLOOKUP(B26,[2]Geant!$A$1:$Q$500,3,0)</f>
        <v>5.8819444444609386E-4</v>
      </c>
      <c r="F26" s="38"/>
      <c r="G26"/>
      <c r="K26">
        <f>VLOOKUP(C26,'[1]Liste Inscrits'!$1:$1048576,5,0)</f>
        <v>15748800</v>
      </c>
    </row>
    <row r="27" spans="1:11" x14ac:dyDescent="0.2">
      <c r="A27" s="2">
        <v>26</v>
      </c>
      <c r="B27">
        <v>296</v>
      </c>
      <c r="C27" t="s">
        <v>657</v>
      </c>
      <c r="D27" t="str">
        <f>VLOOKUP(C27,'[1]Liste Inscrits'!$1:$1048576,4,0)</f>
        <v>Banque Palatine</v>
      </c>
      <c r="E27" s="38">
        <f>VLOOKUP(B27,[2]Geant!$A$1:$Q$500,3,0)</f>
        <v>5.8969907407572771E-4</v>
      </c>
      <c r="F27" s="38"/>
      <c r="G27"/>
      <c r="K27">
        <f>VLOOKUP(C27,'[1]Liste Inscrits'!$1:$1048576,5,0)</f>
        <v>13790198</v>
      </c>
    </row>
    <row r="28" spans="1:11" x14ac:dyDescent="0.2">
      <c r="A28" s="2">
        <v>27</v>
      </c>
      <c r="B28">
        <v>323</v>
      </c>
      <c r="C28" t="s">
        <v>653</v>
      </c>
      <c r="D28" t="str">
        <f>VLOOKUP(C28,'[1]Liste Inscrits'!$1:$1048576,4,0)</f>
        <v>CE Aquitaine Poitou Charentes</v>
      </c>
      <c r="E28" s="38">
        <f>VLOOKUP(B28,[2]Geant!$A$1:$Q$500,3,0)</f>
        <v>5.9027777777943304E-4</v>
      </c>
      <c r="F28" s="38"/>
      <c r="G28"/>
      <c r="K28">
        <f>VLOOKUP(C28,'[1]Liste Inscrits'!$1:$1048576,5,0)</f>
        <v>13764260</v>
      </c>
    </row>
    <row r="29" spans="1:11" x14ac:dyDescent="0.2">
      <c r="A29" s="2">
        <v>28</v>
      </c>
      <c r="B29">
        <v>322</v>
      </c>
      <c r="C29" t="s">
        <v>659</v>
      </c>
      <c r="D29" t="str">
        <f>VLOOKUP(C29,'[1]Liste Inscrits'!$1:$1048576,4,0)</f>
        <v>CE Loire Centre</v>
      </c>
      <c r="E29" s="38">
        <f>VLOOKUP(B29,[2]Geant!$A$1:$Q$500,3,0)</f>
        <v>5.9351851852018286E-4</v>
      </c>
      <c r="F29" s="38"/>
      <c r="G29"/>
      <c r="K29">
        <f>VLOOKUP(C29,'[1]Liste Inscrits'!$1:$1048576,5,0)</f>
        <v>13691868</v>
      </c>
    </row>
    <row r="30" spans="1:11" x14ac:dyDescent="0.2">
      <c r="A30" s="2">
        <v>29</v>
      </c>
      <c r="B30">
        <v>310</v>
      </c>
      <c r="C30" t="s">
        <v>642</v>
      </c>
      <c r="D30" t="str">
        <f>VLOOKUP(C30,'[1]Liste Inscrits'!$1:$1048576,4,0)</f>
        <v>CE Rhône Alpes</v>
      </c>
      <c r="E30" s="38">
        <f>VLOOKUP(B30,[2]Geant!$A$1:$Q$500,3,0)</f>
        <v>5.9988425926094146E-4</v>
      </c>
      <c r="F30" s="38"/>
      <c r="G30"/>
      <c r="K30">
        <f>VLOOKUP(C30,'[1]Liste Inscrits'!$1:$1048576,5,0)</f>
        <v>11675054</v>
      </c>
    </row>
    <row r="31" spans="1:11" x14ac:dyDescent="0.2">
      <c r="A31" s="2">
        <v>30</v>
      </c>
      <c r="B31">
        <v>321</v>
      </c>
      <c r="C31" t="s">
        <v>662</v>
      </c>
      <c r="D31" t="str">
        <f>VLOOKUP(C31,'[1]Liste Inscrits'!$1:$1048576,4,0)</f>
        <v>BPCE SI</v>
      </c>
      <c r="E31" s="38">
        <f>VLOOKUP(B31,[2]Geant!$A$1:$Q$500,3,0)</f>
        <v>6.0324074074243235E-4</v>
      </c>
      <c r="F31" s="38"/>
      <c r="G31"/>
      <c r="K31">
        <f>VLOOKUP(C31,'[1]Liste Inscrits'!$1:$1048576,5,0)</f>
        <v>12738718</v>
      </c>
    </row>
    <row r="32" spans="1:11" x14ac:dyDescent="0.2">
      <c r="A32" s="2">
        <v>31</v>
      </c>
      <c r="B32">
        <v>344</v>
      </c>
      <c r="C32" t="s">
        <v>875</v>
      </c>
      <c r="D32" t="str">
        <f>VLOOKUP(C32,'[1]Liste Inscrits'!$1:$1048576,4,0)</f>
        <v>CE Midi Pyrénées</v>
      </c>
      <c r="E32" s="38">
        <f>VLOOKUP(B32,[2]Geant!$A$1:$Q$500,3,0)</f>
        <v>6.0520833333503046E-4</v>
      </c>
      <c r="F32" s="38"/>
      <c r="G32"/>
      <c r="K32">
        <f>VLOOKUP(C32,'[1]Liste Inscrits'!$1:$1048576,5,0)</f>
        <v>15765202</v>
      </c>
    </row>
    <row r="33" spans="1:11" x14ac:dyDescent="0.2">
      <c r="A33" s="2">
        <v>32</v>
      </c>
      <c r="B33">
        <v>362</v>
      </c>
      <c r="C33" t="s">
        <v>757</v>
      </c>
      <c r="D33" t="s">
        <v>421</v>
      </c>
      <c r="E33" s="38">
        <f>VLOOKUP(B33,[2]Geant!$A$1:$Q$500,3,0)</f>
        <v>6.0925925926096774E-4</v>
      </c>
      <c r="F33" s="38"/>
      <c r="G33"/>
      <c r="K33">
        <f>VLOOKUP(C33,'[1]Liste Inscrits'!$1:$1048576,5,0)</f>
        <v>15903373</v>
      </c>
    </row>
    <row r="34" spans="1:11" x14ac:dyDescent="0.2">
      <c r="A34" s="2">
        <v>33</v>
      </c>
      <c r="B34">
        <v>349</v>
      </c>
      <c r="C34" t="s">
        <v>879</v>
      </c>
      <c r="D34" t="str">
        <f>VLOOKUP(C34,'[1]Liste Inscrits'!$1:$1048576,4,0)</f>
        <v>CREDIT COOPERATIF</v>
      </c>
      <c r="E34" s="38">
        <f>VLOOKUP(B34,[2]Geant!$A$1:$Q$500,3,0)</f>
        <v>6.0995370370541414E-4</v>
      </c>
      <c r="F34" s="38"/>
      <c r="G34"/>
      <c r="K34">
        <f>VLOOKUP(C34,'[1]Liste Inscrits'!$1:$1048576,5,0)</f>
        <v>15441635</v>
      </c>
    </row>
    <row r="35" spans="1:11" x14ac:dyDescent="0.2">
      <c r="A35" s="2">
        <v>34</v>
      </c>
      <c r="B35">
        <v>318</v>
      </c>
      <c r="C35" t="s">
        <v>644</v>
      </c>
      <c r="D35" t="str">
        <f>VLOOKUP(C35,'[1]Liste Inscrits'!$1:$1048576,4,0)</f>
        <v>CE Grand Est Europe</v>
      </c>
      <c r="E35" s="38">
        <f>VLOOKUP(B35,[2]Geant!$A$1:$Q$500,3,0)</f>
        <v>6.1145833333504799E-4</v>
      </c>
      <c r="F35" s="38"/>
      <c r="G35"/>
      <c r="K35">
        <f>VLOOKUP(C35,'[1]Liste Inscrits'!$1:$1048576,5,0)</f>
        <v>11627997</v>
      </c>
    </row>
    <row r="36" spans="1:11" x14ac:dyDescent="0.2">
      <c r="A36" s="2">
        <v>35</v>
      </c>
      <c r="B36">
        <v>309</v>
      </c>
      <c r="C36" t="s">
        <v>656</v>
      </c>
      <c r="D36" t="str">
        <f>VLOOKUP(C36,'[1]Liste Inscrits'!$1:$1048576,4,0)</f>
        <v>BP Alsace Lorraine Champagne</v>
      </c>
      <c r="E36" s="38">
        <f>VLOOKUP(B36,[2]Geant!$A$1:$Q$500,3,0)</f>
        <v>6.1550925926098527E-4</v>
      </c>
      <c r="F36" s="38"/>
      <c r="G36"/>
      <c r="K36">
        <f>VLOOKUP(C36,'[1]Liste Inscrits'!$1:$1048576,5,0)</f>
        <v>13661245</v>
      </c>
    </row>
    <row r="37" spans="1:11" x14ac:dyDescent="0.2">
      <c r="A37" s="2">
        <v>36</v>
      </c>
      <c r="B37">
        <v>329</v>
      </c>
      <c r="C37" t="s">
        <v>864</v>
      </c>
      <c r="D37" t="str">
        <f>VLOOKUP(C37,'[1]Liste Inscrits'!$1:$1048576,4,0)</f>
        <v>CE Loire Drome Ardèche</v>
      </c>
      <c r="E37" s="38">
        <f>VLOOKUP(B37,[2]Geant!$A$1:$Q$500,3,0)</f>
        <v>6.1597222222394953E-4</v>
      </c>
      <c r="F37" s="38"/>
      <c r="G37"/>
      <c r="K37">
        <f>VLOOKUP(C37,'[1]Liste Inscrits'!$1:$1048576,5,0)</f>
        <v>13879003</v>
      </c>
    </row>
    <row r="38" spans="1:11" x14ac:dyDescent="0.2">
      <c r="A38" s="2">
        <v>37</v>
      </c>
      <c r="B38">
        <v>305</v>
      </c>
      <c r="C38" t="s">
        <v>638</v>
      </c>
      <c r="D38" t="str">
        <f>VLOOKUP(C38,'[1]Liste Inscrits'!$1:$1048576,4,0)</f>
        <v>BPCE SA</v>
      </c>
      <c r="E38" s="38">
        <f>VLOOKUP(B38,[2]Geant!$A$1:$Q$500,3,0)</f>
        <v>6.1620370370543166E-4</v>
      </c>
      <c r="F38" s="38"/>
      <c r="G38"/>
      <c r="K38">
        <f>VLOOKUP(C38,'[1]Liste Inscrits'!$1:$1048576,5,0)</f>
        <v>12255577</v>
      </c>
    </row>
    <row r="39" spans="1:11" x14ac:dyDescent="0.2">
      <c r="A39" s="2">
        <v>38</v>
      </c>
      <c r="B39">
        <v>317</v>
      </c>
      <c r="C39" t="s">
        <v>645</v>
      </c>
      <c r="D39" t="str">
        <f>VLOOKUP(C39,'[1]Liste Inscrits'!$1:$1048576,4,0)</f>
        <v>CE Loire Centre</v>
      </c>
      <c r="E39" s="38">
        <f>VLOOKUP(B39,[2]Geant!$A$1:$Q$500,3,0)</f>
        <v>6.187500000017351E-4</v>
      </c>
      <c r="F39" s="38"/>
      <c r="G39"/>
      <c r="K39">
        <f>VLOOKUP(C39,'[1]Liste Inscrits'!$1:$1048576,5,0)</f>
        <v>11674546</v>
      </c>
    </row>
    <row r="40" spans="1:11" x14ac:dyDescent="0.2">
      <c r="A40" s="2">
        <v>39</v>
      </c>
      <c r="B40">
        <v>345</v>
      </c>
      <c r="C40" t="s">
        <v>876</v>
      </c>
      <c r="D40" t="str">
        <f>VLOOKUP(C40,'[1]Liste Inscrits'!$1:$1048576,4,0)</f>
        <v>NATIXIS</v>
      </c>
      <c r="E40" s="38">
        <f>VLOOKUP(B40,[2]Geant!$A$1:$Q$500,3,0)</f>
        <v>6.3217592592769867E-4</v>
      </c>
      <c r="F40" s="38"/>
      <c r="G40"/>
      <c r="K40">
        <f>VLOOKUP(C40,'[1]Liste Inscrits'!$1:$1048576,5,0)</f>
        <v>15438042</v>
      </c>
    </row>
    <row r="41" spans="1:11" x14ac:dyDescent="0.2">
      <c r="A41" s="2">
        <v>40</v>
      </c>
      <c r="B41">
        <v>348</v>
      </c>
      <c r="C41" t="s">
        <v>878</v>
      </c>
      <c r="D41" t="str">
        <f>VLOOKUP(C41,'[1]Liste Inscrits'!$1:$1048576,4,0)</f>
        <v>BPCE Assurances IARD</v>
      </c>
      <c r="E41" s="38">
        <f>VLOOKUP(B41,[2]Geant!$A$1:$Q$500,3,0)</f>
        <v>6.384259259277162E-4</v>
      </c>
      <c r="F41" s="38"/>
      <c r="G41"/>
      <c r="K41">
        <f>VLOOKUP(C41,'[1]Liste Inscrits'!$1:$1048576,5,0)</f>
        <v>15927317</v>
      </c>
    </row>
    <row r="42" spans="1:11" x14ac:dyDescent="0.2">
      <c r="A42" s="2">
        <v>41</v>
      </c>
      <c r="B42">
        <v>337</v>
      </c>
      <c r="C42" t="s">
        <v>869</v>
      </c>
      <c r="D42" t="str">
        <f>VLOOKUP(C42,'[1]Liste Inscrits'!$1:$1048576,4,0)</f>
        <v>CE Languedoc Roussillon</v>
      </c>
      <c r="E42" s="38">
        <f>VLOOKUP(B42,[2]Geant!$A$1:$Q$500,3,0)</f>
        <v>6.3854166666845727E-4</v>
      </c>
      <c r="F42" s="38"/>
      <c r="G42"/>
      <c r="K42">
        <f>VLOOKUP(C42,'[1]Liste Inscrits'!$1:$1048576,5,0)</f>
        <v>11629214</v>
      </c>
    </row>
    <row r="43" spans="1:11" x14ac:dyDescent="0.2">
      <c r="A43" s="2">
        <v>42</v>
      </c>
      <c r="B43">
        <v>320</v>
      </c>
      <c r="C43" t="s">
        <v>858</v>
      </c>
      <c r="D43" t="str">
        <f>VLOOKUP(C43,'[1]Liste Inscrits'!$1:$1048576,4,0)</f>
        <v>CE Rhône Alpes</v>
      </c>
      <c r="E43" s="38">
        <f>VLOOKUP(B43,[2]Geant!$A$1:$Q$500,3,0)</f>
        <v>6.3865740740919833E-4</v>
      </c>
      <c r="F43" s="38"/>
      <c r="G43"/>
      <c r="K43">
        <f>VLOOKUP(C43,'[1]Liste Inscrits'!$1:$1048576,5,0)</f>
        <v>13743174</v>
      </c>
    </row>
    <row r="44" spans="1:11" x14ac:dyDescent="0.2">
      <c r="A44" s="2">
        <v>43</v>
      </c>
      <c r="B44">
        <v>353</v>
      </c>
      <c r="C44" t="s">
        <v>652</v>
      </c>
      <c r="D44" t="str">
        <f>VLOOKUP(C44,'[1]Liste Inscrits'!$1:$1048576,4,0)</f>
        <v>BP Alsace Lorraine Champagne</v>
      </c>
      <c r="E44" s="38">
        <f>VLOOKUP(B44,[2]Geant!$A$1:$Q$500,3,0)</f>
        <v>6.5949074074259009E-4</v>
      </c>
      <c r="F44" s="38"/>
      <c r="G44"/>
      <c r="K44">
        <f>VLOOKUP(C44,'[1]Liste Inscrits'!$1:$1048576,5,0)</f>
        <v>13661232</v>
      </c>
    </row>
    <row r="45" spans="1:11" x14ac:dyDescent="0.2">
      <c r="A45" s="2">
        <v>44</v>
      </c>
      <c r="B45">
        <v>341</v>
      </c>
      <c r="C45" t="s">
        <v>873</v>
      </c>
      <c r="D45" t="str">
        <f>VLOOKUP(C45,'[1]Liste Inscrits'!$1:$1048576,4,0)</f>
        <v>CE Loire Centre</v>
      </c>
      <c r="E45" s="38">
        <f>VLOOKUP(B45,[2]Geant!$A$1:$Q$500,3,0)</f>
        <v>6.7800925926116053E-4</v>
      </c>
      <c r="F45" s="38"/>
      <c r="G45"/>
      <c r="K45">
        <f>VLOOKUP(C45,'[1]Liste Inscrits'!$1:$1048576,5,0)</f>
        <v>14144628</v>
      </c>
    </row>
    <row r="46" spans="1:11" x14ac:dyDescent="0.2">
      <c r="A46" s="2">
        <v>45</v>
      </c>
      <c r="B46">
        <v>315</v>
      </c>
      <c r="C46" t="s">
        <v>646</v>
      </c>
      <c r="D46" t="str">
        <f>VLOOKUP(C46,'[1]Liste Inscrits'!$1:$1048576,4,0)</f>
        <v>CE Grand Est Europe</v>
      </c>
      <c r="E46" s="38">
        <f>VLOOKUP(B46,[2]Geant!$A$1:$Q$500,3,0)</f>
        <v>6.7824074074264266E-4</v>
      </c>
      <c r="F46" s="38"/>
      <c r="G46"/>
      <c r="K46">
        <f>VLOOKUP(C46,'[1]Liste Inscrits'!$1:$1048576,5,0)</f>
        <v>11627868</v>
      </c>
    </row>
    <row r="47" spans="1:11" x14ac:dyDescent="0.2">
      <c r="A47" s="2">
        <v>46</v>
      </c>
      <c r="B47">
        <v>312</v>
      </c>
      <c r="C47" t="s">
        <v>663</v>
      </c>
      <c r="D47" t="str">
        <f>VLOOKUP(C47,'[1]Liste Inscrits'!$1:$1048576,4,0)</f>
        <v>BPCE Assurances IARD</v>
      </c>
      <c r="E47" s="38">
        <f>VLOOKUP(B47,[2]Geant!$A$1:$Q$500,3,0)</f>
        <v>6.8726851852044576E-4</v>
      </c>
      <c r="F47" s="38"/>
      <c r="G47"/>
      <c r="K47">
        <f>VLOOKUP(C47,'[1]Liste Inscrits'!$1:$1048576,5,0)</f>
        <v>13786050</v>
      </c>
    </row>
    <row r="48" spans="1:11" x14ac:dyDescent="0.2">
      <c r="A48" s="2">
        <v>47</v>
      </c>
      <c r="B48">
        <v>325</v>
      </c>
      <c r="C48" t="s">
        <v>860</v>
      </c>
      <c r="D48" t="str">
        <f>VLOOKUP(C48,'[1]Liste Inscrits'!$1:$1048576,4,0)</f>
        <v>BP Alsace Lorraine Champagne</v>
      </c>
      <c r="E48" s="38">
        <f>VLOOKUP(B48,[2]Geant!$A$1:$Q$500,3,0)</f>
        <v>6.974537037056595E-4</v>
      </c>
      <c r="F48" s="38"/>
      <c r="G48"/>
      <c r="K48">
        <f>VLOOKUP(C48,'[1]Liste Inscrits'!$1:$1048576,5,0)</f>
        <v>15893728</v>
      </c>
    </row>
    <row r="49" spans="1:11" x14ac:dyDescent="0.2">
      <c r="A49" s="2">
        <v>48</v>
      </c>
      <c r="B49">
        <v>328</v>
      </c>
      <c r="C49" t="s">
        <v>863</v>
      </c>
      <c r="D49" t="str">
        <f>VLOOKUP(C49,'[1]Liste Inscrits'!$1:$1048576,4,0)</f>
        <v>BPCE SI</v>
      </c>
      <c r="E49" s="38">
        <f>VLOOKUP(B49,[2]Geant!$A$1:$Q$500,3,0)</f>
        <v>7.0162037037233786E-4</v>
      </c>
      <c r="F49" s="38"/>
      <c r="G49"/>
      <c r="K49">
        <f>VLOOKUP(C49,'[1]Liste Inscrits'!$1:$1048576,5,0)</f>
        <v>11632496</v>
      </c>
    </row>
    <row r="50" spans="1:11" x14ac:dyDescent="0.2">
      <c r="A50" s="2">
        <v>49</v>
      </c>
      <c r="B50">
        <v>314</v>
      </c>
      <c r="C50" t="s">
        <v>648</v>
      </c>
      <c r="D50" t="str">
        <f>VLOOKUP(C50,'[1]Liste Inscrits'!$1:$1048576,4,0)</f>
        <v>CE Loire Centre</v>
      </c>
      <c r="E50" s="38">
        <f>VLOOKUP(B50,[2]Geant!$A$1:$Q$500,3,0)</f>
        <v>7.1064814815014095E-4</v>
      </c>
      <c r="F50" s="38"/>
      <c r="G50"/>
      <c r="K50">
        <f>VLOOKUP(C50,'[1]Liste Inscrits'!$1:$1048576,5,0)</f>
        <v>11674553</v>
      </c>
    </row>
    <row r="51" spans="1:11" x14ac:dyDescent="0.2">
      <c r="A51" s="2">
        <v>50</v>
      </c>
      <c r="B51">
        <v>358</v>
      </c>
      <c r="C51" t="s">
        <v>886</v>
      </c>
      <c r="D51" t="str">
        <f>VLOOKUP(C51,'[1]Liste Inscrits'!$1:$1048576,4,0)</f>
        <v>BP Alsace Lorraine Champagne</v>
      </c>
      <c r="E51" s="38">
        <f>VLOOKUP(B51,[2]Geant!$A$1:$Q$500,3,0)</f>
        <v>7.2337962963165813E-4</v>
      </c>
      <c r="F51" s="38"/>
      <c r="G51"/>
      <c r="K51">
        <f>VLOOKUP(C51,'[1]Liste Inscrits'!$1:$1048576,5,0)</f>
        <v>15893635</v>
      </c>
    </row>
    <row r="52" spans="1:11" x14ac:dyDescent="0.2">
      <c r="A52" s="2">
        <v>51</v>
      </c>
      <c r="B52">
        <v>343</v>
      </c>
      <c r="C52" t="s">
        <v>874</v>
      </c>
      <c r="D52" t="str">
        <f>VLOOKUP(C52,'[1]Liste Inscrits'!$1:$1048576,4,0)</f>
        <v>CE Loire Drome Ardèche</v>
      </c>
      <c r="E52" s="38">
        <f>VLOOKUP(B52,[2]Geant!$A$1:$Q$500,3,0)</f>
        <v>7.2708333333537222E-4</v>
      </c>
      <c r="F52" s="38"/>
      <c r="G52"/>
      <c r="K52">
        <f>VLOOKUP(C52,'[1]Liste Inscrits'!$1:$1048576,5,0)</f>
        <v>12965911</v>
      </c>
    </row>
    <row r="53" spans="1:11" x14ac:dyDescent="0.2">
      <c r="A53" s="2">
        <v>52</v>
      </c>
      <c r="B53">
        <v>316</v>
      </c>
      <c r="C53" t="s">
        <v>528</v>
      </c>
      <c r="D53" t="str">
        <f>VLOOKUP(C53,'[1]Liste Inscrits'!$1:$1048576,4,0)</f>
        <v>BPCE IT</v>
      </c>
      <c r="E53" s="38">
        <f>VLOOKUP(B53,[2]Geant!$A$1:$Q$500,3,0)</f>
        <v>7.3518518518724679E-4</v>
      </c>
      <c r="F53" s="38"/>
      <c r="G53"/>
      <c r="K53">
        <f>VLOOKUP(C53,'[1]Liste Inscrits'!$1:$1048576,5,0)</f>
        <v>13620340</v>
      </c>
    </row>
    <row r="54" spans="1:11" x14ac:dyDescent="0.2">
      <c r="A54" s="2">
        <v>53</v>
      </c>
      <c r="B54">
        <v>335</v>
      </c>
      <c r="C54" t="s">
        <v>762</v>
      </c>
      <c r="D54" t="str">
        <f>VLOOKUP(C54,'[1]Liste Inscrits'!$1:$1048576,4,0)</f>
        <v>CE Provence Alpes Corse</v>
      </c>
      <c r="E54" s="38">
        <f>VLOOKUP(B54,[2]Geant!$A$1:$Q$500,3,0)</f>
        <v>7.7245370370586982E-4</v>
      </c>
      <c r="F54" s="38"/>
      <c r="G54"/>
      <c r="K54">
        <f>VLOOKUP(C54,'[1]Liste Inscrits'!$1:$1048576,5,0)</f>
        <v>15585465</v>
      </c>
    </row>
    <row r="55" spans="1:11" x14ac:dyDescent="0.2">
      <c r="A55" s="2">
        <v>54</v>
      </c>
      <c r="B55">
        <v>346</v>
      </c>
      <c r="C55" t="s">
        <v>457</v>
      </c>
      <c r="D55" t="str">
        <f>VLOOKUP(C55,'[1]Liste Inscrits'!$1:$1048576,4,0)</f>
        <v>CE Languedoc Roussillon</v>
      </c>
      <c r="E55" s="38">
        <f>VLOOKUP(B55,[2]Geant!$A$1:$Q$500,3,0)</f>
        <v>7.8275462963182463E-4</v>
      </c>
      <c r="F55" s="38"/>
      <c r="G55"/>
      <c r="K55">
        <f>VLOOKUP(C55,'[1]Liste Inscrits'!$1:$1048576,5,0)</f>
        <v>13787773</v>
      </c>
    </row>
    <row r="56" spans="1:11" x14ac:dyDescent="0.2">
      <c r="A56" s="2">
        <v>55</v>
      </c>
      <c r="B56">
        <v>340</v>
      </c>
      <c r="C56" t="s">
        <v>872</v>
      </c>
      <c r="D56" t="str">
        <f>VLOOKUP(C56,'[1]Liste Inscrits'!$1:$1048576,4,0)</f>
        <v>Banque Palatine</v>
      </c>
      <c r="E56" s="38">
        <f>VLOOKUP(B56,[2]Geant!$A$1:$Q$500,3,0)</f>
        <v>8.4178240740976793E-4</v>
      </c>
      <c r="F56" s="38"/>
      <c r="G56"/>
      <c r="K56">
        <f>VLOOKUP(C56,'[1]Liste Inscrits'!$1:$1048576,5,0)</f>
        <v>15759826</v>
      </c>
    </row>
    <row r="57" spans="1:11" x14ac:dyDescent="0.2">
      <c r="A57" s="2">
        <v>56</v>
      </c>
      <c r="B57">
        <v>351</v>
      </c>
      <c r="C57" t="s">
        <v>881</v>
      </c>
      <c r="D57" t="str">
        <f>VLOOKUP(C57,'[1]Liste Inscrits'!$1:$1048576,4,0)</f>
        <v>CE Auvergne Limousin</v>
      </c>
      <c r="E57" s="38">
        <f>VLOOKUP(B57,[2]Geant!$A$1:$Q$500,3,0)</f>
        <v>8.4780092592830333E-4</v>
      </c>
      <c r="F57" s="38"/>
      <c r="G57"/>
      <c r="K57">
        <f>VLOOKUP(C57,'[1]Liste Inscrits'!$1:$1048576,5,0)</f>
        <v>15889775</v>
      </c>
    </row>
    <row r="58" spans="1:11" x14ac:dyDescent="0.2">
      <c r="A58" s="2">
        <v>57</v>
      </c>
      <c r="B58">
        <v>334</v>
      </c>
      <c r="C58" t="s">
        <v>868</v>
      </c>
      <c r="D58" t="str">
        <f>VLOOKUP(C58,'[1]Liste Inscrits'!$1:$1048576,4,0)</f>
        <v>CE Auvergne Limousin</v>
      </c>
      <c r="E58" s="38">
        <f>VLOOKUP(B58,[2]Geant!$A$1:$Q$500,3,0)</f>
        <v>8.8287037037284612E-4</v>
      </c>
      <c r="F58" s="38"/>
      <c r="G58"/>
      <c r="K58">
        <f>VLOOKUP(C58,'[1]Liste Inscrits'!$1:$1048576,5,0)</f>
        <v>15889828</v>
      </c>
    </row>
    <row r="59" spans="1:11" x14ac:dyDescent="0.2">
      <c r="A59" s="2">
        <v>58</v>
      </c>
      <c r="B59">
        <v>339</v>
      </c>
      <c r="C59" t="s">
        <v>871</v>
      </c>
      <c r="D59" t="str">
        <f>VLOOKUP(C59,'[1]Liste Inscrits'!$1:$1048576,4,0)</f>
        <v>CE Aquitaine Poitou Charentes</v>
      </c>
      <c r="E59" s="38">
        <f>VLOOKUP(B59,[2]Geant!$A$1:$Q$500,3,0)</f>
        <v>1.0443287037066322E-3</v>
      </c>
      <c r="F59" s="38"/>
      <c r="G59"/>
      <c r="K59">
        <f>VLOOKUP(C59,'[1]Liste Inscrits'!$1:$1048576,5,0)</f>
        <v>15820795</v>
      </c>
    </row>
    <row r="60" spans="1:11" x14ac:dyDescent="0.2">
      <c r="A60" s="2">
        <v>59</v>
      </c>
      <c r="B60">
        <v>338</v>
      </c>
      <c r="C60" t="s">
        <v>870</v>
      </c>
      <c r="D60" t="str">
        <f>VLOOKUP(C60,'[1]Liste Inscrits'!$1:$1048576,4,0)</f>
        <v>BPCE SI</v>
      </c>
      <c r="E60" s="38">
        <f>VLOOKUP(B60,[2]Geant!$A$1:$Q$500,3,0)</f>
        <v>1.6104166666711826E-3</v>
      </c>
      <c r="F60" s="38"/>
      <c r="G60"/>
      <c r="K60">
        <f>VLOOKUP(C60,'[1]Liste Inscrits'!$1:$1048576,5,0)</f>
        <v>12737737</v>
      </c>
    </row>
    <row r="61" spans="1:11" x14ac:dyDescent="0.2">
      <c r="B61">
        <v>297</v>
      </c>
      <c r="C61" t="s">
        <v>455</v>
      </c>
      <c r="D61" t="str">
        <f>VLOOKUP(C61,'[1]Liste Inscrits'!$1:$1048576,4,0)</f>
        <v>CE Auvergne Limousin</v>
      </c>
      <c r="E61" s="38" t="str">
        <f>VLOOKUP(B61,[2]Geant!$A$1:$Q$500,3,0)</f>
        <v>Abs</v>
      </c>
      <c r="F61" s="38"/>
      <c r="G61"/>
      <c r="K61">
        <f>VLOOKUP(C61,'[1]Liste Inscrits'!$1:$1048576,5,0)</f>
        <v>13413335</v>
      </c>
    </row>
    <row r="62" spans="1:11" x14ac:dyDescent="0.2">
      <c r="B62">
        <v>308</v>
      </c>
      <c r="C62" t="s">
        <v>641</v>
      </c>
      <c r="D62" t="str">
        <f>VLOOKUP(C62,'[1]Liste Inscrits'!$1:$1048576,4,0)</f>
        <v>BPCE SI</v>
      </c>
      <c r="E62" s="38" t="str">
        <f>VLOOKUP(B62,[2]Geant!$A$1:$Q$500,3,0)</f>
        <v>Abs</v>
      </c>
      <c r="F62" s="38"/>
      <c r="G62"/>
      <c r="K62">
        <f>VLOOKUP(C62,'[1]Liste Inscrits'!$1:$1048576,5,0)</f>
        <v>12522210</v>
      </c>
    </row>
    <row r="63" spans="1:11" x14ac:dyDescent="0.2">
      <c r="B63">
        <v>326</v>
      </c>
      <c r="C63" t="s">
        <v>861</v>
      </c>
      <c r="D63" t="str">
        <f>VLOOKUP(C63,'[1]Liste Inscrits'!$1:$1048576,4,0)</f>
        <v>CE Languedoc Roussillon</v>
      </c>
      <c r="E63" s="38" t="str">
        <f>VLOOKUP(B63,[2]Geant!$A$1:$Q$500,3,0)</f>
        <v>Abs</v>
      </c>
      <c r="F63" s="38"/>
      <c r="G63"/>
      <c r="K63">
        <f>VLOOKUP(C63,'[1]Liste Inscrits'!$1:$1048576,5,0)</f>
        <v>13063477</v>
      </c>
    </row>
    <row r="64" spans="1:11" x14ac:dyDescent="0.2">
      <c r="B64">
        <v>330</v>
      </c>
      <c r="C64" t="s">
        <v>865</v>
      </c>
      <c r="D64" t="str">
        <f>VLOOKUP(C64,'[1]Liste Inscrits'!$1:$1048576,4,0)</f>
        <v>CE Provence Alpes Corse</v>
      </c>
      <c r="E64" s="38" t="str">
        <f>VLOOKUP(B64,[2]Geant!$A$1:$Q$500,3,0)</f>
        <v>Abs</v>
      </c>
      <c r="F64" s="38"/>
      <c r="G64"/>
      <c r="K64">
        <f>VLOOKUP(C64,'[1]Liste Inscrits'!$1:$1048576,5,0)</f>
        <v>15449219</v>
      </c>
    </row>
    <row r="65" spans="2:11" x14ac:dyDescent="0.2">
      <c r="B65">
        <v>331</v>
      </c>
      <c r="C65" t="s">
        <v>866</v>
      </c>
      <c r="D65" t="str">
        <f>VLOOKUP(C65,'[1]Liste Inscrits'!$1:$1048576,4,0)</f>
        <v>CE Auvergne Limousin</v>
      </c>
      <c r="E65" s="38" t="str">
        <f>VLOOKUP(B65,[2]Geant!$A$1:$Q$500,3,0)</f>
        <v>Abs</v>
      </c>
      <c r="F65" s="38"/>
      <c r="G65"/>
      <c r="K65">
        <f>VLOOKUP(C65,'[1]Liste Inscrits'!$1:$1048576,5,0)</f>
        <v>11674866</v>
      </c>
    </row>
    <row r="66" spans="2:11" x14ac:dyDescent="0.2">
      <c r="B66">
        <v>332</v>
      </c>
      <c r="C66" t="s">
        <v>867</v>
      </c>
      <c r="D66" t="str">
        <f>VLOOKUP(C66,'[1]Liste Inscrits'!$1:$1048576,4,0)</f>
        <v>CE Côte d'Azur</v>
      </c>
      <c r="E66" s="38" t="str">
        <f>VLOOKUP(B66,[2]Geant!$A$1:$Q$500,3,0)</f>
        <v>Abs</v>
      </c>
      <c r="F66" s="38"/>
      <c r="G66"/>
      <c r="K66">
        <f>VLOOKUP(C66,'[1]Liste Inscrits'!$1:$1048576,5,0)</f>
        <v>15928270</v>
      </c>
    </row>
    <row r="67" spans="2:11" x14ac:dyDescent="0.2">
      <c r="B67">
        <v>342</v>
      </c>
      <c r="C67" t="s">
        <v>758</v>
      </c>
      <c r="D67" t="str">
        <f>VLOOKUP(C67,'[1]Liste Inscrits'!$1:$1048576,4,0)</f>
        <v>BPCE Assurances IARD</v>
      </c>
      <c r="E67" s="38" t="str">
        <f>VLOOKUP(B67,[2]Geant!$A$1:$Q$500,3,0)</f>
        <v>Abs</v>
      </c>
      <c r="F67" s="38"/>
      <c r="G67"/>
      <c r="K67">
        <f>VLOOKUP(C67,'[1]Liste Inscrits'!$1:$1048576,5,0)</f>
        <v>15878872</v>
      </c>
    </row>
    <row r="68" spans="2:11" x14ac:dyDescent="0.2">
      <c r="B68">
        <v>350</v>
      </c>
      <c r="C68" t="s">
        <v>880</v>
      </c>
      <c r="D68" t="str">
        <f>VLOOKUP(C68,'[1]Liste Inscrits'!$1:$1048576,4,0)</f>
        <v>BPCE SA</v>
      </c>
      <c r="E68" s="38" t="str">
        <f>VLOOKUP(B68,[2]Geant!$A$1:$Q$500,3,0)</f>
        <v>Abs</v>
      </c>
      <c r="F68" s="38"/>
      <c r="G68"/>
      <c r="K68">
        <f>VLOOKUP(C68,'[1]Liste Inscrits'!$1:$1048576,5,0)</f>
        <v>15861929</v>
      </c>
    </row>
    <row r="69" spans="2:11" x14ac:dyDescent="0.2">
      <c r="B69">
        <v>354</v>
      </c>
      <c r="C69" t="s">
        <v>883</v>
      </c>
      <c r="D69" t="str">
        <f>VLOOKUP(C69,'[1]Liste Inscrits'!$1:$1048576,4,0)</f>
        <v>BP Rives de Paris</v>
      </c>
      <c r="E69" s="38" t="str">
        <f>VLOOKUP(B69,[2]Geant!$A$1:$Q$500,3,0)</f>
        <v>Abs</v>
      </c>
      <c r="F69" s="38"/>
      <c r="G69"/>
      <c r="K69">
        <f>VLOOKUP(C69,'[1]Liste Inscrits'!$1:$1048576,5,0)</f>
        <v>15897638</v>
      </c>
    </row>
    <row r="70" spans="2:11" x14ac:dyDescent="0.2">
      <c r="B70">
        <v>359</v>
      </c>
      <c r="C70" t="s">
        <v>887</v>
      </c>
      <c r="D70" t="str">
        <f>VLOOKUP(C70,'[1]Liste Inscrits'!$1:$1048576,4,0)</f>
        <v>CE Côte d'Azur</v>
      </c>
      <c r="E70" s="38" t="str">
        <f>VLOOKUP(B70,[2]Geant!$A$1:$Q$500,3,0)</f>
        <v>Abs</v>
      </c>
      <c r="F70" s="38"/>
      <c r="G70"/>
      <c r="K70">
        <f>VLOOKUP(C70,'[1]Liste Inscrits'!$1:$1048576,5,0)</f>
        <v>15923582</v>
      </c>
    </row>
    <row r="71" spans="2:11" x14ac:dyDescent="0.2">
      <c r="B71">
        <v>360</v>
      </c>
      <c r="C71" t="s">
        <v>888</v>
      </c>
      <c r="D71" t="str">
        <f>VLOOKUP(C71,'[1]Liste Inscrits'!$1:$1048576,4,0)</f>
        <v>BPCE IT</v>
      </c>
      <c r="E71" s="38" t="str">
        <f>VLOOKUP(B71,[2]Geant!$A$1:$Q$500,3,0)</f>
        <v>Abs</v>
      </c>
      <c r="F71" s="38"/>
      <c r="G71"/>
      <c r="K71">
        <f>VLOOKUP(C71,'[1]Liste Inscrits'!$1:$1048576,5,0)</f>
        <v>11610128</v>
      </c>
    </row>
    <row r="72" spans="2:11" x14ac:dyDescent="0.2">
      <c r="E72" s="38"/>
      <c r="F72" s="38"/>
      <c r="G72"/>
    </row>
    <row r="73" spans="2:11" x14ac:dyDescent="0.2">
      <c r="E73" s="38"/>
      <c r="F73" s="38"/>
      <c r="G73"/>
    </row>
    <row r="74" spans="2:11" x14ac:dyDescent="0.2">
      <c r="E74" s="38"/>
      <c r="F74" s="38"/>
      <c r="G74"/>
    </row>
    <row r="75" spans="2:11" x14ac:dyDescent="0.2">
      <c r="E75" s="38"/>
      <c r="F75" s="38"/>
      <c r="G75"/>
    </row>
  </sheetData>
  <sortState xmlns:xlrd2="http://schemas.microsoft.com/office/spreadsheetml/2017/richdata2" ref="A2:L77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6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euil412211">
    <tabColor theme="3" tint="0.79998168889431442"/>
    <pageSetUpPr fitToPage="1"/>
  </sheetPr>
  <dimension ref="A1:L76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2.1640625" bestFit="1" customWidth="1"/>
    <col min="4" max="4" width="29.6640625" bestFit="1" customWidth="1"/>
    <col min="5" max="5" width="13.5" style="6" bestFit="1" customWidth="1"/>
    <col min="6" max="7" width="10.83203125" style="6" bestFit="1" customWidth="1"/>
    <col min="8" max="8" width="13.83203125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6</v>
      </c>
      <c r="F1" s="12" t="s">
        <v>7</v>
      </c>
      <c r="G1" s="12" t="s">
        <v>8</v>
      </c>
      <c r="K1" s="27" t="s">
        <v>431</v>
      </c>
      <c r="L1" s="27"/>
    </row>
    <row r="2" spans="1:12" x14ac:dyDescent="0.2">
      <c r="A2" s="2">
        <v>1</v>
      </c>
      <c r="B2">
        <v>300</v>
      </c>
      <c r="C2" t="s">
        <v>527</v>
      </c>
      <c r="D2" s="31" t="s">
        <v>417</v>
      </c>
      <c r="E2" s="6">
        <v>9.4988425926192293E-4</v>
      </c>
      <c r="F2" s="6">
        <v>4.8611111111247426E-4</v>
      </c>
      <c r="G2" s="6">
        <v>4.6377314814944866E-4</v>
      </c>
      <c r="K2">
        <v>12778300</v>
      </c>
    </row>
    <row r="3" spans="1:12" x14ac:dyDescent="0.2">
      <c r="A3" s="2">
        <v>2</v>
      </c>
      <c r="B3">
        <v>302</v>
      </c>
      <c r="C3" t="s">
        <v>635</v>
      </c>
      <c r="D3" s="31" t="s">
        <v>406</v>
      </c>
      <c r="E3" s="6">
        <v>9.776620370397786E-4</v>
      </c>
      <c r="F3" s="6">
        <v>4.8854166666803664E-4</v>
      </c>
      <c r="G3" s="6">
        <v>4.8912037037174196E-4</v>
      </c>
      <c r="K3">
        <v>11675374</v>
      </c>
    </row>
    <row r="4" spans="1:12" x14ac:dyDescent="0.2">
      <c r="A4" s="2">
        <v>3</v>
      </c>
      <c r="B4">
        <v>294</v>
      </c>
      <c r="C4" t="s">
        <v>636</v>
      </c>
      <c r="D4" s="31" t="s">
        <v>409</v>
      </c>
      <c r="E4" s="6">
        <v>1.1803240740773839E-3</v>
      </c>
      <c r="F4" s="6">
        <v>5.9085648148313836E-4</v>
      </c>
      <c r="G4" s="6">
        <v>5.8946759259424558E-4</v>
      </c>
      <c r="K4">
        <v>11609507</v>
      </c>
    </row>
    <row r="5" spans="1:12" x14ac:dyDescent="0.2">
      <c r="A5" s="2">
        <v>4</v>
      </c>
      <c r="B5">
        <v>299</v>
      </c>
      <c r="C5" t="s">
        <v>477</v>
      </c>
      <c r="D5" s="31" t="s">
        <v>211</v>
      </c>
      <c r="E5" s="6">
        <v>1.2008101851885525E-3</v>
      </c>
      <c r="F5" s="6">
        <v>6.184027777795119E-4</v>
      </c>
      <c r="G5" s="6">
        <v>5.824074074090406E-4</v>
      </c>
      <c r="K5">
        <v>12779367</v>
      </c>
    </row>
    <row r="6" spans="1:12" x14ac:dyDescent="0.2">
      <c r="A6" s="2">
        <v>5</v>
      </c>
      <c r="B6">
        <v>333</v>
      </c>
      <c r="C6" t="s">
        <v>655</v>
      </c>
      <c r="D6" s="31" t="s">
        <v>423</v>
      </c>
      <c r="E6" s="6">
        <v>1.2181712962997123E-3</v>
      </c>
      <c r="F6" s="6">
        <v>6.1724537037210125E-4</v>
      </c>
      <c r="G6" s="6">
        <v>6.0092592592761104E-4</v>
      </c>
      <c r="K6">
        <v>13766166</v>
      </c>
    </row>
    <row r="7" spans="1:12" x14ac:dyDescent="0.2">
      <c r="A7" s="2">
        <v>6</v>
      </c>
      <c r="B7">
        <v>307</v>
      </c>
      <c r="C7" t="s">
        <v>857</v>
      </c>
      <c r="D7" s="31" t="s">
        <v>409</v>
      </c>
      <c r="E7" s="6">
        <v>1.2570601851887102E-3</v>
      </c>
      <c r="F7" s="6">
        <v>6.3217592592769867E-4</v>
      </c>
      <c r="G7" s="6">
        <v>6.2488425926101156E-4</v>
      </c>
      <c r="K7">
        <v>11609521</v>
      </c>
    </row>
    <row r="8" spans="1:12" x14ac:dyDescent="0.2">
      <c r="A8" s="2">
        <v>7</v>
      </c>
      <c r="B8">
        <v>324</v>
      </c>
      <c r="C8" t="s">
        <v>859</v>
      </c>
      <c r="D8" s="31" t="s">
        <v>210</v>
      </c>
      <c r="E8" s="6">
        <v>1.2628472222257635E-3</v>
      </c>
      <c r="F8" s="6">
        <v>6.5196759259442084E-4</v>
      </c>
      <c r="G8" s="6">
        <v>6.1087962963134266E-4</v>
      </c>
      <c r="K8">
        <v>15926785</v>
      </c>
    </row>
    <row r="9" spans="1:12" x14ac:dyDescent="0.2">
      <c r="A9" s="2">
        <v>8</v>
      </c>
      <c r="B9">
        <v>336</v>
      </c>
      <c r="C9" t="s">
        <v>759</v>
      </c>
      <c r="D9" s="31" t="s">
        <v>167</v>
      </c>
      <c r="E9" s="6">
        <v>1.2644675925961384E-3</v>
      </c>
      <c r="F9" s="6">
        <v>6.5567129629813493E-4</v>
      </c>
      <c r="G9" s="6">
        <v>6.0879629629800348E-4</v>
      </c>
      <c r="K9">
        <v>15887397</v>
      </c>
    </row>
    <row r="10" spans="1:12" x14ac:dyDescent="0.2">
      <c r="A10" s="2">
        <v>9</v>
      </c>
      <c r="B10">
        <v>352</v>
      </c>
      <c r="C10" t="s">
        <v>882</v>
      </c>
      <c r="D10" s="31" t="s">
        <v>933</v>
      </c>
      <c r="E10" s="6">
        <v>1.2724537037072719E-3</v>
      </c>
      <c r="F10" s="6">
        <v>6.6226851852037565E-4</v>
      </c>
      <c r="G10" s="6">
        <v>6.1018518518689627E-4</v>
      </c>
      <c r="K10">
        <v>15768390</v>
      </c>
    </row>
    <row r="11" spans="1:12" x14ac:dyDescent="0.2">
      <c r="A11" s="2">
        <v>10</v>
      </c>
      <c r="B11">
        <v>301</v>
      </c>
      <c r="C11" t="s">
        <v>526</v>
      </c>
      <c r="D11" s="31" t="s">
        <v>417</v>
      </c>
      <c r="E11" s="6">
        <v>1.2990740740777169E-3</v>
      </c>
      <c r="F11" s="6">
        <v>6.5613425926109919E-4</v>
      </c>
      <c r="G11" s="6">
        <v>6.4293981481661775E-4</v>
      </c>
      <c r="K11">
        <v>12778382</v>
      </c>
    </row>
    <row r="12" spans="1:12" x14ac:dyDescent="0.2">
      <c r="A12" s="2">
        <v>11</v>
      </c>
      <c r="B12">
        <v>303</v>
      </c>
      <c r="C12" t="s">
        <v>531</v>
      </c>
      <c r="D12" s="31" t="s">
        <v>417</v>
      </c>
      <c r="E12" s="6">
        <v>1.3153935185222071E-3</v>
      </c>
      <c r="F12" s="6">
        <v>6.6053240740925967E-4</v>
      </c>
      <c r="G12" s="6">
        <v>6.5486111111294747E-4</v>
      </c>
      <c r="K12">
        <v>13775278</v>
      </c>
    </row>
    <row r="13" spans="1:12" x14ac:dyDescent="0.2">
      <c r="A13" s="2">
        <v>12</v>
      </c>
      <c r="B13">
        <v>361</v>
      </c>
      <c r="C13" t="s">
        <v>804</v>
      </c>
      <c r="D13" s="31" t="s">
        <v>423</v>
      </c>
      <c r="E13" s="6">
        <v>1.3167824074110999E-3</v>
      </c>
      <c r="F13" s="6">
        <v>4.8807870370507237E-4</v>
      </c>
      <c r="G13" s="6">
        <v>8.2870370370602756E-4</v>
      </c>
      <c r="K13">
        <v>12496884</v>
      </c>
    </row>
    <row r="14" spans="1:12" x14ac:dyDescent="0.2">
      <c r="A14" s="2">
        <v>13</v>
      </c>
      <c r="B14">
        <v>305</v>
      </c>
      <c r="C14" t="s">
        <v>638</v>
      </c>
      <c r="D14" s="31" t="s">
        <v>486</v>
      </c>
      <c r="E14" s="6">
        <v>1.3253472222259388E-3</v>
      </c>
      <c r="F14" s="6">
        <v>6.6898148148335744E-4</v>
      </c>
      <c r="G14" s="6">
        <v>6.5636574074258132E-4</v>
      </c>
      <c r="K14">
        <v>12255577</v>
      </c>
    </row>
    <row r="15" spans="1:12" x14ac:dyDescent="0.2">
      <c r="A15" s="2">
        <v>14</v>
      </c>
      <c r="B15">
        <v>356</v>
      </c>
      <c r="C15" t="s">
        <v>884</v>
      </c>
      <c r="D15" s="31" t="s">
        <v>405</v>
      </c>
      <c r="E15" s="6">
        <v>1.3269675925963137E-3</v>
      </c>
      <c r="F15" s="6">
        <v>6.8622685185377617E-4</v>
      </c>
      <c r="G15" s="6">
        <v>6.4074074074253751E-4</v>
      </c>
      <c r="K15">
        <v>11609807</v>
      </c>
    </row>
    <row r="16" spans="1:12" x14ac:dyDescent="0.2">
      <c r="A16" s="2">
        <v>15</v>
      </c>
      <c r="B16">
        <v>295</v>
      </c>
      <c r="C16" t="s">
        <v>647</v>
      </c>
      <c r="D16" s="31" t="s">
        <v>427</v>
      </c>
      <c r="E16" s="6">
        <v>1.3486111111148929E-3</v>
      </c>
      <c r="F16" s="6">
        <v>6.8668981481674043E-4</v>
      </c>
      <c r="G16" s="6">
        <v>6.6192129629815246E-4</v>
      </c>
      <c r="K16">
        <v>12263617</v>
      </c>
    </row>
    <row r="17" spans="1:11" x14ac:dyDescent="0.2">
      <c r="A17" s="2">
        <v>16</v>
      </c>
      <c r="B17">
        <v>296</v>
      </c>
      <c r="C17" t="s">
        <v>657</v>
      </c>
      <c r="D17" s="31" t="s">
        <v>406</v>
      </c>
      <c r="E17" s="6">
        <v>1.3745370370408915E-3</v>
      </c>
      <c r="F17" s="6">
        <v>6.9108796296490091E-4</v>
      </c>
      <c r="G17" s="6">
        <v>6.834490740759906E-4</v>
      </c>
      <c r="K17">
        <v>13790198</v>
      </c>
    </row>
    <row r="18" spans="1:11" x14ac:dyDescent="0.2">
      <c r="A18" s="2">
        <v>17</v>
      </c>
      <c r="B18">
        <v>319</v>
      </c>
      <c r="C18" t="s">
        <v>651</v>
      </c>
      <c r="D18" s="31" t="s">
        <v>423</v>
      </c>
      <c r="E18" s="6">
        <v>1.4000000000039259E-3</v>
      </c>
      <c r="F18" s="6">
        <v>7.1076388889088201E-4</v>
      </c>
      <c r="G18" s="6">
        <v>6.8923611111304387E-4</v>
      </c>
      <c r="K18">
        <v>13764483</v>
      </c>
    </row>
    <row r="19" spans="1:11" x14ac:dyDescent="0.2">
      <c r="A19" s="2">
        <v>18</v>
      </c>
      <c r="B19">
        <v>304</v>
      </c>
      <c r="C19" t="s">
        <v>650</v>
      </c>
      <c r="D19" s="31" t="s">
        <v>929</v>
      </c>
      <c r="E19" s="6">
        <v>1.4021990740780061E-3</v>
      </c>
      <c r="F19" s="6">
        <v>7.2523148148351518E-4</v>
      </c>
      <c r="G19" s="6">
        <v>6.7696759259449095E-4</v>
      </c>
      <c r="K19">
        <v>13786032</v>
      </c>
    </row>
    <row r="20" spans="1:11" x14ac:dyDescent="0.2">
      <c r="A20" s="2">
        <v>19</v>
      </c>
      <c r="B20">
        <v>313</v>
      </c>
      <c r="C20" t="s">
        <v>643</v>
      </c>
      <c r="D20" s="31" t="s">
        <v>929</v>
      </c>
      <c r="E20" s="6">
        <v>1.4033564814854168E-3</v>
      </c>
      <c r="F20" s="6">
        <v>7.2939814815019353E-4</v>
      </c>
      <c r="G20" s="6">
        <v>6.7395833333522325E-4</v>
      </c>
      <c r="K20">
        <v>13785992</v>
      </c>
    </row>
    <row r="21" spans="1:11" x14ac:dyDescent="0.2">
      <c r="A21" s="2">
        <v>20</v>
      </c>
      <c r="B21">
        <v>311</v>
      </c>
      <c r="C21" t="s">
        <v>483</v>
      </c>
      <c r="D21" s="31" t="s">
        <v>211</v>
      </c>
      <c r="E21" s="6">
        <v>1.4049768518557917E-3</v>
      </c>
      <c r="F21" s="6">
        <v>7.0891203703902497E-4</v>
      </c>
      <c r="G21" s="6">
        <v>6.9606481481676672E-4</v>
      </c>
      <c r="K21">
        <v>13760855</v>
      </c>
    </row>
    <row r="22" spans="1:11" x14ac:dyDescent="0.2">
      <c r="A22" s="2">
        <v>21</v>
      </c>
      <c r="B22">
        <v>293</v>
      </c>
      <c r="C22" t="s">
        <v>639</v>
      </c>
      <c r="D22" s="31" t="s">
        <v>421</v>
      </c>
      <c r="E22" s="6">
        <v>1.4210648148187998E-3</v>
      </c>
      <c r="F22" s="6">
        <v>7.1828703703905126E-4</v>
      </c>
      <c r="G22" s="6">
        <v>7.0277777777974851E-4</v>
      </c>
      <c r="K22">
        <v>11632503</v>
      </c>
    </row>
    <row r="23" spans="1:11" x14ac:dyDescent="0.2">
      <c r="A23" s="2">
        <v>22</v>
      </c>
      <c r="B23">
        <v>359</v>
      </c>
      <c r="C23" t="s">
        <v>887</v>
      </c>
      <c r="D23" s="31" t="s">
        <v>162</v>
      </c>
      <c r="E23" s="6">
        <v>1.4284722222262279E-3</v>
      </c>
      <c r="F23" s="6">
        <v>7.3252314815020229E-4</v>
      </c>
      <c r="G23" s="6">
        <v>6.9594907407602566E-4</v>
      </c>
      <c r="K23">
        <v>15923582</v>
      </c>
    </row>
    <row r="24" spans="1:11" x14ac:dyDescent="0.2">
      <c r="A24" s="2">
        <v>23</v>
      </c>
      <c r="B24">
        <v>360</v>
      </c>
      <c r="C24" t="s">
        <v>888</v>
      </c>
      <c r="D24" s="31" t="s">
        <v>409</v>
      </c>
      <c r="E24" s="6">
        <v>1.435648148152174E-3</v>
      </c>
      <c r="F24" s="6">
        <v>7.3217592592797909E-4</v>
      </c>
      <c r="G24" s="6">
        <v>7.034722222241949E-4</v>
      </c>
      <c r="K24">
        <v>11610128</v>
      </c>
    </row>
    <row r="25" spans="1:11" x14ac:dyDescent="0.2">
      <c r="A25" s="2">
        <v>24</v>
      </c>
      <c r="B25">
        <v>357</v>
      </c>
      <c r="C25" t="s">
        <v>885</v>
      </c>
      <c r="D25" s="31" t="s">
        <v>427</v>
      </c>
      <c r="E25" s="6">
        <v>1.4385416666707006E-3</v>
      </c>
      <c r="F25" s="6">
        <v>7.3368055555761294E-4</v>
      </c>
      <c r="G25" s="6">
        <v>7.0486111111308768E-4</v>
      </c>
      <c r="K25">
        <v>15848274</v>
      </c>
    </row>
    <row r="26" spans="1:11" x14ac:dyDescent="0.2">
      <c r="A26" s="2">
        <v>25</v>
      </c>
      <c r="B26">
        <v>332</v>
      </c>
      <c r="C26" t="s">
        <v>867</v>
      </c>
      <c r="D26" s="31" t="s">
        <v>162</v>
      </c>
      <c r="E26" s="6">
        <v>1.4423611111151558E-3</v>
      </c>
      <c r="F26" s="6">
        <v>7.4386574074282669E-4</v>
      </c>
      <c r="G26" s="6">
        <v>6.9849537037232909E-4</v>
      </c>
      <c r="K26">
        <v>15928270</v>
      </c>
    </row>
    <row r="27" spans="1:11" x14ac:dyDescent="0.2">
      <c r="A27" s="2">
        <v>26</v>
      </c>
      <c r="B27">
        <v>347</v>
      </c>
      <c r="C27" t="s">
        <v>877</v>
      </c>
      <c r="D27" s="31" t="s">
        <v>164</v>
      </c>
      <c r="E27" s="6">
        <v>1.4438657407447896E-3</v>
      </c>
      <c r="F27" s="6">
        <v>7.5381944444655831E-4</v>
      </c>
      <c r="G27" s="6">
        <v>6.9004629629823133E-4</v>
      </c>
      <c r="K27">
        <v>15748800</v>
      </c>
    </row>
    <row r="28" spans="1:11" x14ac:dyDescent="0.2">
      <c r="A28" s="2">
        <v>27</v>
      </c>
      <c r="B28">
        <v>355</v>
      </c>
      <c r="C28" t="s">
        <v>763</v>
      </c>
      <c r="D28" s="31" t="s">
        <v>32</v>
      </c>
      <c r="E28" s="6">
        <v>1.4440972222262718E-3</v>
      </c>
      <c r="F28" s="6">
        <v>7.3067129629834525E-4</v>
      </c>
      <c r="G28" s="6">
        <v>7.1342592592792652E-4</v>
      </c>
      <c r="K28">
        <v>15437996</v>
      </c>
    </row>
    <row r="29" spans="1:11" x14ac:dyDescent="0.2">
      <c r="A29" s="2">
        <v>28</v>
      </c>
      <c r="B29">
        <v>309</v>
      </c>
      <c r="C29" t="s">
        <v>656</v>
      </c>
      <c r="D29" s="31" t="s">
        <v>405</v>
      </c>
      <c r="E29" s="6">
        <v>1.4464120370410931E-3</v>
      </c>
      <c r="F29" s="6">
        <v>7.4537037037246054E-4</v>
      </c>
      <c r="G29" s="6">
        <v>7.0104166666863253E-4</v>
      </c>
      <c r="K29">
        <v>13661245</v>
      </c>
    </row>
    <row r="30" spans="1:11" x14ac:dyDescent="0.2">
      <c r="A30" s="2">
        <v>29</v>
      </c>
      <c r="B30">
        <v>323</v>
      </c>
      <c r="C30" t="s">
        <v>653</v>
      </c>
      <c r="D30" s="31" t="s">
        <v>210</v>
      </c>
      <c r="E30" s="6">
        <v>1.4672453703744848E-3</v>
      </c>
      <c r="F30" s="6">
        <v>7.6458333333547738E-4</v>
      </c>
      <c r="G30" s="6">
        <v>7.0266203703900744E-4</v>
      </c>
      <c r="K30">
        <v>13764260</v>
      </c>
    </row>
    <row r="31" spans="1:11" x14ac:dyDescent="0.2">
      <c r="A31" s="2">
        <v>30</v>
      </c>
      <c r="B31">
        <v>335</v>
      </c>
      <c r="C31" t="s">
        <v>762</v>
      </c>
      <c r="D31" s="31" t="s">
        <v>167</v>
      </c>
      <c r="E31" s="6">
        <v>1.4774305555596986E-3</v>
      </c>
      <c r="F31" s="6">
        <v>7.431712962983803E-4</v>
      </c>
      <c r="G31" s="6">
        <v>7.3425925926131827E-4</v>
      </c>
      <c r="K31">
        <v>15585465</v>
      </c>
    </row>
    <row r="32" spans="1:11" x14ac:dyDescent="0.2">
      <c r="A32" s="2">
        <v>31</v>
      </c>
      <c r="B32">
        <v>306</v>
      </c>
      <c r="C32" t="s">
        <v>660</v>
      </c>
      <c r="D32" s="31" t="s">
        <v>422</v>
      </c>
      <c r="E32" s="6">
        <v>1.4877314814856534E-3</v>
      </c>
      <c r="F32" s="6">
        <v>7.5219907407618339E-4</v>
      </c>
      <c r="G32" s="6">
        <v>7.3553240740946999E-4</v>
      </c>
      <c r="K32">
        <v>13760998</v>
      </c>
    </row>
    <row r="33" spans="1:11" x14ac:dyDescent="0.2">
      <c r="A33" s="2">
        <v>32</v>
      </c>
      <c r="B33">
        <v>310</v>
      </c>
      <c r="C33" t="s">
        <v>642</v>
      </c>
      <c r="D33" s="31" t="s">
        <v>211</v>
      </c>
      <c r="E33" s="6">
        <v>1.5069444444486702E-3</v>
      </c>
      <c r="F33" s="6">
        <v>7.575231481502724E-4</v>
      </c>
      <c r="G33" s="6">
        <v>7.4942129629839782E-4</v>
      </c>
      <c r="K33">
        <v>11675054</v>
      </c>
    </row>
    <row r="34" spans="1:11" x14ac:dyDescent="0.2">
      <c r="A34" s="2">
        <v>33</v>
      </c>
      <c r="B34">
        <v>349</v>
      </c>
      <c r="C34" t="s">
        <v>879</v>
      </c>
      <c r="D34" s="31" t="s">
        <v>422</v>
      </c>
      <c r="E34" s="6">
        <v>1.5075231481523755E-3</v>
      </c>
      <c r="F34" s="6">
        <v>7.7210648148364662E-4</v>
      </c>
      <c r="G34" s="6">
        <v>7.3541666666872892E-4</v>
      </c>
      <c r="K34">
        <v>15441635</v>
      </c>
    </row>
    <row r="35" spans="1:11" x14ac:dyDescent="0.2">
      <c r="A35" s="2">
        <v>34</v>
      </c>
      <c r="B35">
        <v>318</v>
      </c>
      <c r="C35" t="s">
        <v>644</v>
      </c>
      <c r="D35" s="31" t="s">
        <v>420</v>
      </c>
      <c r="E35" s="6">
        <v>1.5126157407449824E-3</v>
      </c>
      <c r="F35" s="6">
        <v>7.8194444444663717E-4</v>
      </c>
      <c r="G35" s="6">
        <v>7.3067129629834525E-4</v>
      </c>
      <c r="K35">
        <v>11627997</v>
      </c>
    </row>
    <row r="36" spans="1:11" x14ac:dyDescent="0.2">
      <c r="A36" s="2">
        <v>35</v>
      </c>
      <c r="B36">
        <v>344</v>
      </c>
      <c r="C36" t="s">
        <v>875</v>
      </c>
      <c r="D36" s="31" t="s">
        <v>164</v>
      </c>
      <c r="E36" s="6">
        <v>1.520717592596857E-3</v>
      </c>
      <c r="F36" s="6">
        <v>7.8032407407626226E-4</v>
      </c>
      <c r="G36" s="6">
        <v>7.4039351852059473E-4</v>
      </c>
      <c r="K36">
        <v>15765202</v>
      </c>
    </row>
    <row r="37" spans="1:11" x14ac:dyDescent="0.2">
      <c r="A37" s="2">
        <v>36</v>
      </c>
      <c r="B37">
        <v>337</v>
      </c>
      <c r="C37" t="s">
        <v>869</v>
      </c>
      <c r="D37" s="31" t="s">
        <v>166</v>
      </c>
      <c r="E37" s="6">
        <v>1.5217592592635266E-3</v>
      </c>
      <c r="F37" s="6">
        <v>7.8564814815035126E-4</v>
      </c>
      <c r="G37" s="6">
        <v>7.3611111111317531E-4</v>
      </c>
      <c r="K37">
        <v>11629214</v>
      </c>
    </row>
    <row r="38" spans="1:11" x14ac:dyDescent="0.2">
      <c r="A38" s="2">
        <v>37</v>
      </c>
      <c r="B38">
        <v>345</v>
      </c>
      <c r="C38" t="s">
        <v>876</v>
      </c>
      <c r="D38" s="31" t="s">
        <v>32</v>
      </c>
      <c r="E38" s="6">
        <v>1.52430555555983E-3</v>
      </c>
      <c r="F38" s="6">
        <v>7.878472222244315E-4</v>
      </c>
      <c r="G38" s="6">
        <v>7.3645833333539851E-4</v>
      </c>
      <c r="K38">
        <v>15438042</v>
      </c>
    </row>
    <row r="39" spans="1:11" x14ac:dyDescent="0.2">
      <c r="A39" s="2">
        <v>38</v>
      </c>
      <c r="B39">
        <v>321</v>
      </c>
      <c r="C39" t="s">
        <v>662</v>
      </c>
      <c r="D39" s="31" t="s">
        <v>421</v>
      </c>
      <c r="E39" s="6">
        <v>1.5717592592636668E-3</v>
      </c>
      <c r="F39" s="6">
        <v>8.0682870370596621E-4</v>
      </c>
      <c r="G39" s="6">
        <v>7.6493055555770057E-4</v>
      </c>
      <c r="K39">
        <v>12738718</v>
      </c>
    </row>
    <row r="40" spans="1:11" x14ac:dyDescent="0.2">
      <c r="A40" s="2">
        <v>39</v>
      </c>
      <c r="B40">
        <v>362</v>
      </c>
      <c r="C40" t="s">
        <v>757</v>
      </c>
      <c r="D40" s="31" t="s">
        <v>421</v>
      </c>
      <c r="E40" s="6">
        <v>1.591550925930389E-3</v>
      </c>
      <c r="F40" s="6">
        <v>8.4594907407644629E-4</v>
      </c>
      <c r="G40" s="6">
        <v>7.4560185185394267E-4</v>
      </c>
      <c r="K40">
        <v>15903373</v>
      </c>
    </row>
    <row r="41" spans="1:11" x14ac:dyDescent="0.2">
      <c r="A41" s="2">
        <v>40</v>
      </c>
      <c r="B41">
        <v>320</v>
      </c>
      <c r="C41" t="s">
        <v>858</v>
      </c>
      <c r="D41" s="31" t="s">
        <v>211</v>
      </c>
      <c r="E41" s="6">
        <v>1.6141203703748967E-3</v>
      </c>
      <c r="F41" s="6">
        <v>8.4062500000235728E-4</v>
      </c>
      <c r="G41" s="6">
        <v>7.7349537037253941E-4</v>
      </c>
      <c r="K41">
        <v>13743174</v>
      </c>
    </row>
    <row r="42" spans="1:11" x14ac:dyDescent="0.2">
      <c r="A42" s="2">
        <v>41</v>
      </c>
      <c r="B42">
        <v>322</v>
      </c>
      <c r="C42" t="s">
        <v>659</v>
      </c>
      <c r="D42" s="31" t="s">
        <v>427</v>
      </c>
      <c r="E42" s="6">
        <v>1.6158564814860127E-3</v>
      </c>
      <c r="F42" s="6">
        <v>8.1134259259486776E-4</v>
      </c>
      <c r="G42" s="6">
        <v>8.0451388889114491E-4</v>
      </c>
      <c r="K42">
        <v>13691868</v>
      </c>
    </row>
    <row r="43" spans="1:11" x14ac:dyDescent="0.2">
      <c r="A43" s="2">
        <v>42</v>
      </c>
      <c r="B43">
        <v>341</v>
      </c>
      <c r="C43" t="s">
        <v>873</v>
      </c>
      <c r="D43" s="31" t="s">
        <v>427</v>
      </c>
      <c r="E43" s="6">
        <v>1.6383101851897793E-3</v>
      </c>
      <c r="F43" s="6">
        <v>8.2696759259491158E-4</v>
      </c>
      <c r="G43" s="6">
        <v>8.1134259259486776E-4</v>
      </c>
      <c r="K43">
        <v>14144628</v>
      </c>
    </row>
    <row r="44" spans="1:11" x14ac:dyDescent="0.2">
      <c r="A44" s="2">
        <v>43</v>
      </c>
      <c r="B44">
        <v>315</v>
      </c>
      <c r="C44" t="s">
        <v>646</v>
      </c>
      <c r="D44" s="31" t="s">
        <v>420</v>
      </c>
      <c r="E44" s="6">
        <v>1.648263888893511E-3</v>
      </c>
      <c r="F44" s="6">
        <v>8.2997685185417927E-4</v>
      </c>
      <c r="G44" s="6">
        <v>8.1828703703933168E-4</v>
      </c>
      <c r="K44">
        <v>11627868</v>
      </c>
    </row>
    <row r="45" spans="1:11" x14ac:dyDescent="0.2">
      <c r="A45" s="2">
        <v>44</v>
      </c>
      <c r="B45">
        <v>329</v>
      </c>
      <c r="C45" t="s">
        <v>864</v>
      </c>
      <c r="D45" s="31" t="s">
        <v>169</v>
      </c>
      <c r="E45" s="6">
        <v>1.6538194444490821E-3</v>
      </c>
      <c r="F45" s="6">
        <v>8.4467592592829457E-4</v>
      </c>
      <c r="G45" s="6">
        <v>8.0914351852078752E-4</v>
      </c>
      <c r="K45">
        <v>13879003</v>
      </c>
    </row>
    <row r="46" spans="1:11" x14ac:dyDescent="0.2">
      <c r="A46" s="2">
        <v>45</v>
      </c>
      <c r="B46">
        <v>325</v>
      </c>
      <c r="C46" t="s">
        <v>860</v>
      </c>
      <c r="D46" s="31" t="s">
        <v>405</v>
      </c>
      <c r="E46" s="6">
        <v>1.6934027777825264E-3</v>
      </c>
      <c r="F46" s="6">
        <v>8.3263888889122378E-4</v>
      </c>
      <c r="G46" s="6">
        <v>8.6076388889130264E-4</v>
      </c>
      <c r="K46">
        <v>15893728</v>
      </c>
    </row>
    <row r="47" spans="1:11" x14ac:dyDescent="0.2">
      <c r="A47" s="2">
        <v>46</v>
      </c>
      <c r="B47">
        <v>330</v>
      </c>
      <c r="C47" t="s">
        <v>865</v>
      </c>
      <c r="D47" s="31" t="s">
        <v>167</v>
      </c>
      <c r="E47" s="6">
        <v>1.7114583333381326E-3</v>
      </c>
      <c r="F47" s="6">
        <v>8.5416666666906192E-4</v>
      </c>
      <c r="G47" s="6">
        <v>8.5729166666907069E-4</v>
      </c>
      <c r="K47">
        <v>15449219</v>
      </c>
    </row>
    <row r="48" spans="1:11" x14ac:dyDescent="0.2">
      <c r="A48" s="2">
        <v>47</v>
      </c>
      <c r="B48">
        <v>339</v>
      </c>
      <c r="C48" t="s">
        <v>871</v>
      </c>
      <c r="D48" s="31" t="s">
        <v>210</v>
      </c>
      <c r="E48" s="6">
        <v>1.7214120370418642E-3</v>
      </c>
      <c r="F48" s="6">
        <v>8.6932870370614148E-4</v>
      </c>
      <c r="G48" s="6">
        <v>8.5208333333572275E-4</v>
      </c>
      <c r="K48">
        <v>15820795</v>
      </c>
    </row>
    <row r="49" spans="1:11" x14ac:dyDescent="0.2">
      <c r="A49" s="2">
        <v>48</v>
      </c>
      <c r="B49">
        <v>348</v>
      </c>
      <c r="C49" t="s">
        <v>878</v>
      </c>
      <c r="D49" s="31" t="s">
        <v>929</v>
      </c>
      <c r="E49" s="6">
        <v>1.7304398148196673E-3</v>
      </c>
      <c r="F49" s="6">
        <v>8.9618055555806863E-4</v>
      </c>
      <c r="G49" s="6">
        <v>8.3425925926159869E-4</v>
      </c>
      <c r="K49">
        <v>15927317</v>
      </c>
    </row>
    <row r="50" spans="1:11" x14ac:dyDescent="0.2">
      <c r="A50" s="2">
        <v>49</v>
      </c>
      <c r="B50">
        <v>328</v>
      </c>
      <c r="C50" t="s">
        <v>863</v>
      </c>
      <c r="D50" s="31" t="s">
        <v>421</v>
      </c>
      <c r="E50" s="6">
        <v>1.7634259259308709E-3</v>
      </c>
      <c r="F50" s="6">
        <v>8.6493055555798099E-4</v>
      </c>
      <c r="G50" s="6">
        <v>8.9849537037288993E-4</v>
      </c>
      <c r="K50">
        <v>11632496</v>
      </c>
    </row>
    <row r="51" spans="1:11" x14ac:dyDescent="0.2">
      <c r="A51" s="2">
        <v>50</v>
      </c>
      <c r="B51">
        <v>343</v>
      </c>
      <c r="C51" t="s">
        <v>874</v>
      </c>
      <c r="D51" s="31" t="s">
        <v>169</v>
      </c>
      <c r="E51" s="6">
        <v>1.8385416666718223E-3</v>
      </c>
      <c r="F51" s="6">
        <v>9.1041666666921966E-4</v>
      </c>
      <c r="G51" s="6">
        <v>9.2812500000260265E-4</v>
      </c>
      <c r="K51">
        <v>12965911</v>
      </c>
    </row>
    <row r="52" spans="1:11" x14ac:dyDescent="0.2">
      <c r="A52" s="2">
        <v>51</v>
      </c>
      <c r="B52">
        <v>314</v>
      </c>
      <c r="C52" t="s">
        <v>648</v>
      </c>
      <c r="D52" s="31" t="s">
        <v>427</v>
      </c>
      <c r="E52" s="6">
        <v>1.850462962968152E-3</v>
      </c>
      <c r="F52" s="6">
        <v>9.9189814815092963E-4</v>
      </c>
      <c r="G52" s="6">
        <v>8.585648148172224E-4</v>
      </c>
      <c r="K52">
        <v>11674553</v>
      </c>
    </row>
    <row r="53" spans="1:11" x14ac:dyDescent="0.2">
      <c r="A53" s="2">
        <v>52</v>
      </c>
      <c r="B53">
        <v>316</v>
      </c>
      <c r="C53" t="s">
        <v>528</v>
      </c>
      <c r="D53" s="31" t="s">
        <v>409</v>
      </c>
      <c r="E53" s="6">
        <v>2.0521990740798289E-3</v>
      </c>
      <c r="F53" s="6">
        <v>9.126157407432999E-4</v>
      </c>
      <c r="G53" s="6">
        <v>1.139583333336529E-3</v>
      </c>
      <c r="K53">
        <v>13620340</v>
      </c>
    </row>
    <row r="54" spans="1:11" x14ac:dyDescent="0.2">
      <c r="A54" s="2">
        <v>53</v>
      </c>
      <c r="B54">
        <v>312</v>
      </c>
      <c r="C54" t="s">
        <v>663</v>
      </c>
      <c r="D54" s="31" t="s">
        <v>929</v>
      </c>
      <c r="E54" s="6">
        <v>2.0533564814872395E-3</v>
      </c>
      <c r="F54" s="6">
        <v>8.0451388889114491E-4</v>
      </c>
      <c r="G54" s="6">
        <v>1.2488425925960946E-3</v>
      </c>
      <c r="K54">
        <v>13786050</v>
      </c>
    </row>
    <row r="55" spans="1:11" x14ac:dyDescent="0.2">
      <c r="A55" s="2">
        <v>54</v>
      </c>
      <c r="B55">
        <v>358</v>
      </c>
      <c r="C55" t="s">
        <v>886</v>
      </c>
      <c r="D55" s="31" t="s">
        <v>405</v>
      </c>
      <c r="E55" s="6">
        <v>2.0659722222280156E-3</v>
      </c>
      <c r="F55" s="6">
        <v>9.4351851852116433E-4</v>
      </c>
      <c r="G55" s="6">
        <v>1.1224537037068513E-3</v>
      </c>
      <c r="K55">
        <v>15893635</v>
      </c>
    </row>
    <row r="56" spans="1:11" x14ac:dyDescent="0.2">
      <c r="A56" s="2">
        <v>55</v>
      </c>
      <c r="B56">
        <v>331</v>
      </c>
      <c r="C56" t="s">
        <v>866</v>
      </c>
      <c r="D56" s="31" t="s">
        <v>160</v>
      </c>
      <c r="E56" s="6">
        <v>2.0891203703762287E-3</v>
      </c>
      <c r="F56" s="6">
        <v>1.0863425925956389E-3</v>
      </c>
      <c r="G56" s="6">
        <v>1.0027777777805898E-3</v>
      </c>
      <c r="K56">
        <v>11674866</v>
      </c>
    </row>
    <row r="57" spans="1:11" x14ac:dyDescent="0.2">
      <c r="A57" s="2">
        <v>56</v>
      </c>
      <c r="B57">
        <v>334</v>
      </c>
      <c r="C57" t="s">
        <v>868</v>
      </c>
      <c r="D57" s="31" t="s">
        <v>160</v>
      </c>
      <c r="E57" s="6">
        <v>2.103935185191085E-3</v>
      </c>
      <c r="F57" s="6">
        <v>1.0436342592621858E-3</v>
      </c>
      <c r="G57" s="6">
        <v>1.0603009259288992E-3</v>
      </c>
      <c r="K57">
        <v>15889828</v>
      </c>
    </row>
    <row r="58" spans="1:11" x14ac:dyDescent="0.2">
      <c r="A58" s="2">
        <v>57</v>
      </c>
      <c r="B58">
        <v>353</v>
      </c>
      <c r="C58" t="s">
        <v>652</v>
      </c>
      <c r="D58" s="31" t="s">
        <v>405</v>
      </c>
      <c r="E58" s="6">
        <v>2.1829861111172326E-3</v>
      </c>
      <c r="F58" s="6">
        <v>1.0783564814845054E-3</v>
      </c>
      <c r="G58" s="6">
        <v>1.1046296296327272E-3</v>
      </c>
      <c r="K58">
        <v>13661232</v>
      </c>
    </row>
    <row r="59" spans="1:11" x14ac:dyDescent="0.2">
      <c r="B59">
        <v>297</v>
      </c>
      <c r="C59" t="s">
        <v>455</v>
      </c>
      <c r="D59" s="31" t="s">
        <v>160</v>
      </c>
      <c r="E59" s="6" t="s">
        <v>930</v>
      </c>
      <c r="F59" s="6" t="s">
        <v>419</v>
      </c>
      <c r="G59" s="6" t="s">
        <v>931</v>
      </c>
      <c r="K59">
        <v>13413335</v>
      </c>
    </row>
    <row r="60" spans="1:11" x14ac:dyDescent="0.2">
      <c r="B60">
        <v>298</v>
      </c>
      <c r="C60" t="s">
        <v>637</v>
      </c>
      <c r="D60" s="31" t="s">
        <v>430</v>
      </c>
      <c r="E60" s="6" t="s">
        <v>930</v>
      </c>
      <c r="F60" s="6" t="s">
        <v>419</v>
      </c>
      <c r="G60" s="6" t="s">
        <v>931</v>
      </c>
      <c r="K60">
        <v>12779264</v>
      </c>
    </row>
    <row r="61" spans="1:11" x14ac:dyDescent="0.2">
      <c r="B61">
        <v>308</v>
      </c>
      <c r="C61" t="s">
        <v>641</v>
      </c>
      <c r="D61" s="31" t="s">
        <v>421</v>
      </c>
      <c r="E61" s="6" t="s">
        <v>930</v>
      </c>
      <c r="F61" s="6" t="s">
        <v>419</v>
      </c>
      <c r="G61" s="6" t="s">
        <v>931</v>
      </c>
      <c r="K61">
        <v>12522210</v>
      </c>
    </row>
    <row r="62" spans="1:11" x14ac:dyDescent="0.2">
      <c r="B62">
        <v>317</v>
      </c>
      <c r="C62" t="s">
        <v>645</v>
      </c>
      <c r="D62" s="31" t="s">
        <v>427</v>
      </c>
      <c r="E62" s="6" t="s">
        <v>930</v>
      </c>
      <c r="F62" s="6" t="s">
        <v>931</v>
      </c>
      <c r="G62" s="6">
        <v>8.6134259259500797E-4</v>
      </c>
      <c r="K62">
        <v>11674546</v>
      </c>
    </row>
    <row r="63" spans="1:11" x14ac:dyDescent="0.2">
      <c r="B63">
        <v>326</v>
      </c>
      <c r="C63" t="s">
        <v>861</v>
      </c>
      <c r="D63" s="31" t="s">
        <v>166</v>
      </c>
      <c r="E63" s="6" t="s">
        <v>930</v>
      </c>
      <c r="F63" s="6">
        <v>1.0086805555583841E-3</v>
      </c>
      <c r="G63" s="6" t="s">
        <v>931</v>
      </c>
      <c r="K63">
        <v>13063477</v>
      </c>
    </row>
    <row r="64" spans="1:11" x14ac:dyDescent="0.2">
      <c r="B64">
        <v>327</v>
      </c>
      <c r="C64" t="s">
        <v>862</v>
      </c>
      <c r="D64" s="31" t="s">
        <v>409</v>
      </c>
      <c r="E64" s="6" t="s">
        <v>930</v>
      </c>
      <c r="F64" s="6">
        <v>6.8125000000191036E-4</v>
      </c>
      <c r="G64" s="6" t="s">
        <v>932</v>
      </c>
      <c r="K64">
        <v>14371730</v>
      </c>
    </row>
    <row r="65" spans="2:11" x14ac:dyDescent="0.2">
      <c r="B65">
        <v>338</v>
      </c>
      <c r="C65" t="s">
        <v>870</v>
      </c>
      <c r="D65" s="31" t="s">
        <v>421</v>
      </c>
      <c r="E65" s="6" t="s">
        <v>930</v>
      </c>
      <c r="F65" s="6" t="s">
        <v>932</v>
      </c>
      <c r="G65" s="6" t="s">
        <v>419</v>
      </c>
      <c r="K65">
        <v>12737737</v>
      </c>
    </row>
    <row r="66" spans="2:11" x14ac:dyDescent="0.2">
      <c r="B66">
        <v>340</v>
      </c>
      <c r="C66" t="s">
        <v>872</v>
      </c>
      <c r="D66" s="31" t="s">
        <v>406</v>
      </c>
      <c r="E66" s="6" t="s">
        <v>930</v>
      </c>
      <c r="F66" s="6" t="s">
        <v>932</v>
      </c>
      <c r="G66" s="6" t="s">
        <v>419</v>
      </c>
      <c r="K66">
        <v>15759826</v>
      </c>
    </row>
    <row r="67" spans="2:11" x14ac:dyDescent="0.2">
      <c r="B67">
        <v>342</v>
      </c>
      <c r="C67" t="s">
        <v>758</v>
      </c>
      <c r="D67" s="31" t="s">
        <v>929</v>
      </c>
      <c r="E67" s="6" t="s">
        <v>930</v>
      </c>
      <c r="F67" s="6" t="s">
        <v>419</v>
      </c>
      <c r="G67" s="6" t="s">
        <v>931</v>
      </c>
      <c r="K67">
        <v>15878872</v>
      </c>
    </row>
    <row r="68" spans="2:11" x14ac:dyDescent="0.2">
      <c r="B68">
        <v>346</v>
      </c>
      <c r="C68" t="s">
        <v>457</v>
      </c>
      <c r="D68" s="31" t="s">
        <v>166</v>
      </c>
      <c r="E68" s="6" t="s">
        <v>930</v>
      </c>
      <c r="F68" s="6" t="s">
        <v>419</v>
      </c>
      <c r="G68" s="6" t="s">
        <v>931</v>
      </c>
      <c r="K68">
        <v>13787773</v>
      </c>
    </row>
    <row r="69" spans="2:11" x14ac:dyDescent="0.2">
      <c r="B69">
        <v>350</v>
      </c>
      <c r="C69" t="s">
        <v>880</v>
      </c>
      <c r="D69" s="31" t="s">
        <v>486</v>
      </c>
      <c r="E69" s="6" t="s">
        <v>930</v>
      </c>
      <c r="F69" s="6" t="s">
        <v>419</v>
      </c>
      <c r="G69" s="6" t="s">
        <v>931</v>
      </c>
      <c r="K69">
        <v>15861929</v>
      </c>
    </row>
    <row r="70" spans="2:11" x14ac:dyDescent="0.2">
      <c r="B70">
        <v>351</v>
      </c>
      <c r="C70" t="s">
        <v>881</v>
      </c>
      <c r="D70" s="31" t="s">
        <v>160</v>
      </c>
      <c r="E70" s="6" t="s">
        <v>930</v>
      </c>
      <c r="F70" s="6" t="s">
        <v>931</v>
      </c>
      <c r="G70" s="6" t="s">
        <v>419</v>
      </c>
      <c r="K70">
        <v>15889775</v>
      </c>
    </row>
    <row r="71" spans="2:11" x14ac:dyDescent="0.2">
      <c r="B71">
        <v>354</v>
      </c>
      <c r="C71" t="s">
        <v>883</v>
      </c>
      <c r="D71" s="31" t="s">
        <v>377</v>
      </c>
      <c r="E71" s="6" t="s">
        <v>930</v>
      </c>
      <c r="F71" s="6" t="s">
        <v>932</v>
      </c>
      <c r="G71" s="6">
        <v>6.5474537037220641E-4</v>
      </c>
      <c r="K71">
        <v>15897638</v>
      </c>
    </row>
    <row r="72" spans="2:11" x14ac:dyDescent="0.2">
      <c r="D72" s="31"/>
    </row>
    <row r="73" spans="2:11" x14ac:dyDescent="0.2">
      <c r="D73" s="31"/>
    </row>
    <row r="74" spans="2:11" x14ac:dyDescent="0.2">
      <c r="D74" s="31"/>
    </row>
    <row r="75" spans="2:11" x14ac:dyDescent="0.2">
      <c r="D75" s="31"/>
    </row>
    <row r="76" spans="2:11" x14ac:dyDescent="0.2">
      <c r="D76" s="31"/>
    </row>
  </sheetData>
  <sortState xmlns:xlrd2="http://schemas.microsoft.com/office/spreadsheetml/2017/richdata2" ref="A2:L78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Feuil171">
    <tabColor theme="3" tint="0.79998168889431442"/>
    <pageSetUpPr fitToPage="1"/>
  </sheetPr>
  <dimension ref="A1:K75"/>
  <sheetViews>
    <sheetView workbookViewId="0">
      <selection activeCell="A3" sqref="A3:G3"/>
    </sheetView>
  </sheetViews>
  <sheetFormatPr baseColWidth="10" defaultRowHeight="12.75" x14ac:dyDescent="0.2"/>
  <cols>
    <col min="1" max="1" width="5.83203125" customWidth="1"/>
    <col min="2" max="2" width="8.6640625" customWidth="1"/>
    <col min="3" max="3" width="30.5" customWidth="1"/>
    <col min="4" max="4" width="28.5" bestFit="1" customWidth="1"/>
    <col min="5" max="5" width="10.83203125" style="26" bestFit="1" customWidth="1"/>
    <col min="6" max="6" width="29.1640625" bestFit="1" customWidth="1"/>
  </cols>
  <sheetData>
    <row r="1" spans="1:11" s="11" customFormat="1" x14ac:dyDescent="0.2">
      <c r="A1" s="27" t="s">
        <v>0</v>
      </c>
      <c r="B1" s="11" t="s">
        <v>3</v>
      </c>
      <c r="C1" s="11" t="s">
        <v>4</v>
      </c>
      <c r="D1" s="11" t="s">
        <v>1</v>
      </c>
      <c r="E1" s="26" t="s">
        <v>7</v>
      </c>
      <c r="K1" s="11" t="s">
        <v>431</v>
      </c>
    </row>
    <row r="2" spans="1:11" x14ac:dyDescent="0.2">
      <c r="A2">
        <v>1</v>
      </c>
      <c r="B2">
        <v>300</v>
      </c>
      <c r="C2" t="s">
        <v>527</v>
      </c>
      <c r="D2" t="str">
        <f>VLOOKUP(C2,'[1]Liste Inscrits'!$1:$1048576,4,0)</f>
        <v>BP Auvergne Rhône Alpes</v>
      </c>
      <c r="E2" s="38">
        <f>VLOOKUP(B2,'[2]Slalom Manche 1'!$A$1:$Q$500,3,0)</f>
        <v>4.8611111111247426E-4</v>
      </c>
      <c r="F2" s="38"/>
      <c r="K2">
        <f>VLOOKUP(C2,'[1]Liste Inscrits'!$1:$1048576,5,0)</f>
        <v>12778300</v>
      </c>
    </row>
    <row r="3" spans="1:11" x14ac:dyDescent="0.2">
      <c r="A3">
        <v>2</v>
      </c>
      <c r="B3">
        <v>361</v>
      </c>
      <c r="C3" t="s">
        <v>804</v>
      </c>
      <c r="D3" t="s">
        <v>423</v>
      </c>
      <c r="E3" s="38">
        <f>VLOOKUP(B3,'[2]Slalom Manche 1'!$A$1:$Q$500,3,0)</f>
        <v>4.8807870370507237E-4</v>
      </c>
      <c r="F3" s="38"/>
      <c r="K3">
        <f>VLOOKUP(C3,'[1]Liste Inscrits'!$1:$1048576,5,0)</f>
        <v>12496884</v>
      </c>
    </row>
    <row r="4" spans="1:11" x14ac:dyDescent="0.2">
      <c r="A4">
        <v>3</v>
      </c>
      <c r="B4">
        <v>302</v>
      </c>
      <c r="C4" t="s">
        <v>635</v>
      </c>
      <c r="D4" t="str">
        <f>VLOOKUP(C4,'[1]Liste Inscrits'!$1:$1048576,4,0)</f>
        <v>Banque Palatine</v>
      </c>
      <c r="E4" s="38">
        <f>VLOOKUP(B4,'[2]Slalom Manche 1'!$A$1:$Q$500,3,0)</f>
        <v>4.8854166666803664E-4</v>
      </c>
      <c r="F4" s="38"/>
      <c r="K4">
        <f>VLOOKUP(C4,'[1]Liste Inscrits'!$1:$1048576,5,0)</f>
        <v>11675374</v>
      </c>
    </row>
    <row r="5" spans="1:11" x14ac:dyDescent="0.2">
      <c r="A5">
        <v>4</v>
      </c>
      <c r="B5">
        <v>294</v>
      </c>
      <c r="C5" t="s">
        <v>636</v>
      </c>
      <c r="D5" t="str">
        <f>VLOOKUP(C5,'[1]Liste Inscrits'!$1:$1048576,4,0)</f>
        <v>BPCE IT</v>
      </c>
      <c r="E5" s="38">
        <f>VLOOKUP(B5,'[2]Slalom Manche 1'!$A$1:$Q$500,3,0)</f>
        <v>5.9085648148313836E-4</v>
      </c>
      <c r="F5" s="38"/>
      <c r="K5">
        <f>VLOOKUP(C5,'[1]Liste Inscrits'!$1:$1048576,5,0)</f>
        <v>11609507</v>
      </c>
    </row>
    <row r="6" spans="1:11" x14ac:dyDescent="0.2">
      <c r="A6">
        <v>5</v>
      </c>
      <c r="B6">
        <v>333</v>
      </c>
      <c r="C6" t="s">
        <v>655</v>
      </c>
      <c r="D6" t="str">
        <f>VLOOKUP(C6,'[1]Liste Inscrits'!$1:$1048576,4,0)</f>
        <v>BP Méditérrannée</v>
      </c>
      <c r="E6" s="38">
        <f>VLOOKUP(B6,'[2]Slalom Manche 1'!$A$1:$Q$500,3,0)</f>
        <v>6.1724537037210125E-4</v>
      </c>
      <c r="F6" s="38"/>
      <c r="K6">
        <f>VLOOKUP(C6,'[1]Liste Inscrits'!$1:$1048576,5,0)</f>
        <v>13766166</v>
      </c>
    </row>
    <row r="7" spans="1:11" x14ac:dyDescent="0.2">
      <c r="A7">
        <v>6</v>
      </c>
      <c r="B7">
        <v>299</v>
      </c>
      <c r="C7" t="s">
        <v>477</v>
      </c>
      <c r="D7" t="str">
        <f>VLOOKUP(C7,'[1]Liste Inscrits'!$1:$1048576,4,0)</f>
        <v>CE Rhône Alpes</v>
      </c>
      <c r="E7" s="38">
        <f>VLOOKUP(B7,'[2]Slalom Manche 1'!$A$1:$Q$500,3,0)</f>
        <v>6.184027777795119E-4</v>
      </c>
      <c r="F7" s="38"/>
      <c r="K7">
        <f>VLOOKUP(C7,'[1]Liste Inscrits'!$1:$1048576,5,0)</f>
        <v>12779367</v>
      </c>
    </row>
    <row r="8" spans="1:11" x14ac:dyDescent="0.2">
      <c r="A8">
        <v>7</v>
      </c>
      <c r="B8">
        <v>307</v>
      </c>
      <c r="C8" t="s">
        <v>857</v>
      </c>
      <c r="D8" t="str">
        <f>VLOOKUP(C8,'[1]Liste Inscrits'!$1:$1048576,4,0)</f>
        <v>BPCE IT</v>
      </c>
      <c r="E8" s="38">
        <f>VLOOKUP(B8,'[2]Slalom Manche 1'!$A$1:$Q$500,3,0)</f>
        <v>6.3217592592769867E-4</v>
      </c>
      <c r="F8" s="38"/>
      <c r="K8">
        <f>VLOOKUP(C8,'[1]Liste Inscrits'!$1:$1048576,5,0)</f>
        <v>11609521</v>
      </c>
    </row>
    <row r="9" spans="1:11" x14ac:dyDescent="0.2">
      <c r="A9">
        <v>8</v>
      </c>
      <c r="B9">
        <v>324</v>
      </c>
      <c r="C9" t="s">
        <v>859</v>
      </c>
      <c r="D9" t="str">
        <f>VLOOKUP(C9,'[1]Liste Inscrits'!$1:$1048576,4,0)</f>
        <v>CE Aquitaine Poitou Charentes</v>
      </c>
      <c r="E9" s="38">
        <f>VLOOKUP(B9,'[2]Slalom Manche 1'!$A$1:$Q$500,3,0)</f>
        <v>6.5196759259442084E-4</v>
      </c>
      <c r="F9" s="38"/>
      <c r="K9">
        <f>VLOOKUP(C9,'[1]Liste Inscrits'!$1:$1048576,5,0)</f>
        <v>15926785</v>
      </c>
    </row>
    <row r="10" spans="1:11" x14ac:dyDescent="0.2">
      <c r="A10">
        <v>9</v>
      </c>
      <c r="B10">
        <v>336</v>
      </c>
      <c r="C10" t="s">
        <v>759</v>
      </c>
      <c r="D10" t="str">
        <f>VLOOKUP(C10,'[1]Liste Inscrits'!$1:$1048576,4,0)</f>
        <v>CE Provence Alpes Corse</v>
      </c>
      <c r="E10" s="38">
        <f>VLOOKUP(B10,'[2]Slalom Manche 1'!$A$1:$Q$500,3,0)</f>
        <v>6.5567129629813493E-4</v>
      </c>
      <c r="F10" s="38"/>
      <c r="K10">
        <f>VLOOKUP(C10,'[1]Liste Inscrits'!$1:$1048576,5,0)</f>
        <v>15887397</v>
      </c>
    </row>
    <row r="11" spans="1:11" x14ac:dyDescent="0.2">
      <c r="A11">
        <v>10</v>
      </c>
      <c r="B11">
        <v>301</v>
      </c>
      <c r="C11" t="s">
        <v>526</v>
      </c>
      <c r="D11" t="str">
        <f>VLOOKUP(C11,'[1]Liste Inscrits'!$1:$1048576,4,0)</f>
        <v>BP Auvergne Rhône Alpes</v>
      </c>
      <c r="E11" s="38">
        <f>VLOOKUP(B11,'[2]Slalom Manche 1'!$A$1:$Q$500,3,0)</f>
        <v>6.5613425926109919E-4</v>
      </c>
      <c r="F11" s="38"/>
      <c r="K11">
        <f>VLOOKUP(C11,'[1]Liste Inscrits'!$1:$1048576,5,0)</f>
        <v>12778382</v>
      </c>
    </row>
    <row r="12" spans="1:11" x14ac:dyDescent="0.2">
      <c r="A12">
        <v>11</v>
      </c>
      <c r="B12">
        <v>303</v>
      </c>
      <c r="C12" t="s">
        <v>531</v>
      </c>
      <c r="D12" t="str">
        <f>VLOOKUP(C12,'[1]Liste Inscrits'!$1:$1048576,4,0)</f>
        <v>BP Auvergne Rhône Alpes</v>
      </c>
      <c r="E12" s="38">
        <f>VLOOKUP(B12,'[2]Slalom Manche 1'!$A$1:$Q$500,3,0)</f>
        <v>6.6053240740925967E-4</v>
      </c>
      <c r="F12" s="38"/>
      <c r="K12">
        <f>VLOOKUP(C12,'[1]Liste Inscrits'!$1:$1048576,5,0)</f>
        <v>13775278</v>
      </c>
    </row>
    <row r="13" spans="1:11" x14ac:dyDescent="0.2">
      <c r="A13">
        <v>12</v>
      </c>
      <c r="B13">
        <v>352</v>
      </c>
      <c r="C13" t="s">
        <v>882</v>
      </c>
      <c r="D13" t="str">
        <f>VLOOKUP(C13,'[1]Liste Inscrits'!$1:$1048576,4,0)</f>
        <v>C-Garanties</v>
      </c>
      <c r="E13" s="38">
        <f>VLOOKUP(B13,'[2]Slalom Manche 1'!$A$1:$Q$500,3,0)</f>
        <v>6.6226851852037565E-4</v>
      </c>
      <c r="F13" s="38"/>
      <c r="K13">
        <f>VLOOKUP(C13,'[1]Liste Inscrits'!$1:$1048576,5,0)</f>
        <v>15768390</v>
      </c>
    </row>
    <row r="14" spans="1:11" x14ac:dyDescent="0.2">
      <c r="A14">
        <v>13</v>
      </c>
      <c r="B14">
        <v>305</v>
      </c>
      <c r="C14" t="s">
        <v>638</v>
      </c>
      <c r="D14" t="str">
        <f>VLOOKUP(C14,'[1]Liste Inscrits'!$1:$1048576,4,0)</f>
        <v>BPCE SA</v>
      </c>
      <c r="E14" s="38">
        <f>VLOOKUP(B14,'[2]Slalom Manche 1'!$A$1:$Q$500,3,0)</f>
        <v>6.6898148148335744E-4</v>
      </c>
      <c r="F14" s="38"/>
      <c r="K14">
        <f>VLOOKUP(C14,'[1]Liste Inscrits'!$1:$1048576,5,0)</f>
        <v>12255577</v>
      </c>
    </row>
    <row r="15" spans="1:11" x14ac:dyDescent="0.2">
      <c r="A15">
        <v>14</v>
      </c>
      <c r="B15">
        <v>327</v>
      </c>
      <c r="C15" t="s">
        <v>862</v>
      </c>
      <c r="D15" t="str">
        <f>VLOOKUP(C15,'[1]Liste Inscrits'!$1:$1048576,4,0)</f>
        <v>BPCE IT</v>
      </c>
      <c r="E15" s="38">
        <f>VLOOKUP(B15,'[2]Slalom Manche 1'!$A$1:$Q$500,3,0)</f>
        <v>6.8125000000191036E-4</v>
      </c>
      <c r="F15" s="38"/>
      <c r="K15">
        <f>VLOOKUP(C15,'[1]Liste Inscrits'!$1:$1048576,5,0)</f>
        <v>14371730</v>
      </c>
    </row>
    <row r="16" spans="1:11" x14ac:dyDescent="0.2">
      <c r="A16">
        <v>15</v>
      </c>
      <c r="B16">
        <v>356</v>
      </c>
      <c r="C16" t="s">
        <v>884</v>
      </c>
      <c r="D16" t="str">
        <f>VLOOKUP(C16,'[1]Liste Inscrits'!$1:$1048576,4,0)</f>
        <v>BP Alsace Lorraine Champagne</v>
      </c>
      <c r="E16" s="38">
        <f>VLOOKUP(B16,'[2]Slalom Manche 1'!$A$1:$Q$500,3,0)</f>
        <v>6.8622685185377617E-4</v>
      </c>
      <c r="F16" s="38"/>
      <c r="K16">
        <f>VLOOKUP(C16,'[1]Liste Inscrits'!$1:$1048576,5,0)</f>
        <v>11609807</v>
      </c>
    </row>
    <row r="17" spans="1:11" x14ac:dyDescent="0.2">
      <c r="A17">
        <v>16</v>
      </c>
      <c r="B17">
        <v>295</v>
      </c>
      <c r="C17" t="s">
        <v>647</v>
      </c>
      <c r="D17" t="str">
        <f>VLOOKUP(C17,'[1]Liste Inscrits'!$1:$1048576,4,0)</f>
        <v>CE Loire Centre</v>
      </c>
      <c r="E17" s="38">
        <f>VLOOKUP(B17,'[2]Slalom Manche 1'!$A$1:$Q$500,3,0)</f>
        <v>6.8668981481674043E-4</v>
      </c>
      <c r="F17" s="38"/>
      <c r="K17">
        <f>VLOOKUP(C17,'[1]Liste Inscrits'!$1:$1048576,5,0)</f>
        <v>12263617</v>
      </c>
    </row>
    <row r="18" spans="1:11" x14ac:dyDescent="0.2">
      <c r="A18">
        <v>17</v>
      </c>
      <c r="B18">
        <v>296</v>
      </c>
      <c r="C18" t="s">
        <v>657</v>
      </c>
      <c r="D18" t="str">
        <f>VLOOKUP(C18,'[1]Liste Inscrits'!$1:$1048576,4,0)</f>
        <v>Banque Palatine</v>
      </c>
      <c r="E18" s="38">
        <f>VLOOKUP(B18,'[2]Slalom Manche 1'!$A$1:$Q$500,3,0)</f>
        <v>6.9108796296490091E-4</v>
      </c>
      <c r="F18" s="38"/>
      <c r="K18">
        <f>VLOOKUP(C18,'[1]Liste Inscrits'!$1:$1048576,5,0)</f>
        <v>13790198</v>
      </c>
    </row>
    <row r="19" spans="1:11" x14ac:dyDescent="0.2">
      <c r="A19">
        <v>18</v>
      </c>
      <c r="B19">
        <v>311</v>
      </c>
      <c r="C19" t="s">
        <v>483</v>
      </c>
      <c r="D19" t="str">
        <f>VLOOKUP(C19,'[1]Liste Inscrits'!$1:$1048576,4,0)</f>
        <v>CE Rhône Alpes</v>
      </c>
      <c r="E19" s="38">
        <f>VLOOKUP(B19,'[2]Slalom Manche 1'!$A$1:$Q$500,3,0)</f>
        <v>7.0891203703902497E-4</v>
      </c>
      <c r="F19" s="38"/>
      <c r="K19">
        <f>VLOOKUP(C19,'[1]Liste Inscrits'!$1:$1048576,5,0)</f>
        <v>13760855</v>
      </c>
    </row>
    <row r="20" spans="1:11" x14ac:dyDescent="0.2">
      <c r="A20">
        <v>19</v>
      </c>
      <c r="B20">
        <v>319</v>
      </c>
      <c r="C20" t="s">
        <v>651</v>
      </c>
      <c r="D20" t="str">
        <f>VLOOKUP(C20,'[1]Liste Inscrits'!$1:$1048576,4,0)</f>
        <v>BP Méditérrannée</v>
      </c>
      <c r="E20" s="38">
        <f>VLOOKUP(B20,'[2]Slalom Manche 1'!$A$1:$Q$500,3,0)</f>
        <v>7.1076388889088201E-4</v>
      </c>
      <c r="F20" s="38"/>
      <c r="K20">
        <f>VLOOKUP(C20,'[1]Liste Inscrits'!$1:$1048576,5,0)</f>
        <v>13764483</v>
      </c>
    </row>
    <row r="21" spans="1:11" x14ac:dyDescent="0.2">
      <c r="A21">
        <v>20</v>
      </c>
      <c r="B21">
        <v>293</v>
      </c>
      <c r="C21" t="s">
        <v>639</v>
      </c>
      <c r="D21" t="str">
        <f>VLOOKUP(C21,'[1]Liste Inscrits'!$1:$1048576,4,0)</f>
        <v>BPCE SI</v>
      </c>
      <c r="E21" s="38">
        <f>VLOOKUP(B21,'[2]Slalom Manche 1'!$A$1:$Q$500,3,0)</f>
        <v>7.1828703703905126E-4</v>
      </c>
      <c r="F21" s="38"/>
      <c r="K21">
        <f>VLOOKUP(C21,'[1]Liste Inscrits'!$1:$1048576,5,0)</f>
        <v>11632503</v>
      </c>
    </row>
    <row r="22" spans="1:11" x14ac:dyDescent="0.2">
      <c r="A22">
        <v>21</v>
      </c>
      <c r="B22">
        <v>304</v>
      </c>
      <c r="C22" t="s">
        <v>650</v>
      </c>
      <c r="D22" t="str">
        <f>VLOOKUP(C22,'[1]Liste Inscrits'!$1:$1048576,4,0)</f>
        <v>BPCE Assurances IARD</v>
      </c>
      <c r="E22" s="38">
        <f>VLOOKUP(B22,'[2]Slalom Manche 1'!$A$1:$Q$500,3,0)</f>
        <v>7.2523148148351518E-4</v>
      </c>
      <c r="F22" s="38"/>
      <c r="K22">
        <f>VLOOKUP(C22,'[1]Liste Inscrits'!$1:$1048576,5,0)</f>
        <v>13786032</v>
      </c>
    </row>
    <row r="23" spans="1:11" x14ac:dyDescent="0.2">
      <c r="A23">
        <v>22</v>
      </c>
      <c r="B23">
        <v>313</v>
      </c>
      <c r="C23" t="s">
        <v>643</v>
      </c>
      <c r="D23" t="str">
        <f>VLOOKUP(C23,'[1]Liste Inscrits'!$1:$1048576,4,0)</f>
        <v>BPCE Assurances IARD</v>
      </c>
      <c r="E23" s="38">
        <f>VLOOKUP(B23,'[2]Slalom Manche 1'!$A$1:$Q$500,3,0)</f>
        <v>7.2939814815019353E-4</v>
      </c>
      <c r="F23" s="38"/>
      <c r="K23">
        <f>VLOOKUP(C23,'[1]Liste Inscrits'!$1:$1048576,5,0)</f>
        <v>13785992</v>
      </c>
    </row>
    <row r="24" spans="1:11" x14ac:dyDescent="0.2">
      <c r="A24">
        <v>23</v>
      </c>
      <c r="B24">
        <v>355</v>
      </c>
      <c r="C24" t="s">
        <v>763</v>
      </c>
      <c r="D24" t="str">
        <f>VLOOKUP(C24,'[1]Liste Inscrits'!$1:$1048576,4,0)</f>
        <v>NATIXIS</v>
      </c>
      <c r="E24" s="38">
        <f>VLOOKUP(B24,'[2]Slalom Manche 1'!$A$1:$Q$500,3,0)</f>
        <v>7.3067129629834525E-4</v>
      </c>
      <c r="F24" s="38"/>
      <c r="K24">
        <f>VLOOKUP(C24,'[1]Liste Inscrits'!$1:$1048576,5,0)</f>
        <v>15437996</v>
      </c>
    </row>
    <row r="25" spans="1:11" x14ac:dyDescent="0.2">
      <c r="A25">
        <v>24</v>
      </c>
      <c r="B25">
        <v>360</v>
      </c>
      <c r="C25" t="s">
        <v>888</v>
      </c>
      <c r="D25" t="str">
        <f>VLOOKUP(C25,'[1]Liste Inscrits'!$1:$1048576,4,0)</f>
        <v>BPCE IT</v>
      </c>
      <c r="E25" s="38">
        <f>VLOOKUP(B25,'[2]Slalom Manche 1'!$A$1:$Q$500,3,0)</f>
        <v>7.3217592592797909E-4</v>
      </c>
      <c r="F25" s="38"/>
      <c r="K25">
        <f>VLOOKUP(C25,'[1]Liste Inscrits'!$1:$1048576,5,0)</f>
        <v>11610128</v>
      </c>
    </row>
    <row r="26" spans="1:11" x14ac:dyDescent="0.2">
      <c r="A26">
        <v>25</v>
      </c>
      <c r="B26">
        <v>359</v>
      </c>
      <c r="C26" t="s">
        <v>887</v>
      </c>
      <c r="D26" t="str">
        <f>VLOOKUP(C26,'[1]Liste Inscrits'!$1:$1048576,4,0)</f>
        <v>CE Côte d'Azur</v>
      </c>
      <c r="E26" s="38">
        <f>VLOOKUP(B26,'[2]Slalom Manche 1'!$A$1:$Q$500,3,0)</f>
        <v>7.3252314815020229E-4</v>
      </c>
      <c r="F26" s="38"/>
      <c r="K26">
        <f>VLOOKUP(C26,'[1]Liste Inscrits'!$1:$1048576,5,0)</f>
        <v>15923582</v>
      </c>
    </row>
    <row r="27" spans="1:11" x14ac:dyDescent="0.2">
      <c r="A27">
        <v>26</v>
      </c>
      <c r="B27">
        <v>357</v>
      </c>
      <c r="C27" t="s">
        <v>885</v>
      </c>
      <c r="D27" t="str">
        <f>VLOOKUP(C27,'[1]Liste Inscrits'!$1:$1048576,4,0)</f>
        <v>CE Loire Centre</v>
      </c>
      <c r="E27" s="38">
        <f>VLOOKUP(B27,'[2]Slalom Manche 1'!$A$1:$Q$500,3,0)</f>
        <v>7.3368055555761294E-4</v>
      </c>
      <c r="F27" s="38"/>
      <c r="K27">
        <f>VLOOKUP(C27,'[1]Liste Inscrits'!$1:$1048576,5,0)</f>
        <v>15848274</v>
      </c>
    </row>
    <row r="28" spans="1:11" x14ac:dyDescent="0.2">
      <c r="A28">
        <v>27</v>
      </c>
      <c r="B28">
        <v>335</v>
      </c>
      <c r="C28" t="s">
        <v>762</v>
      </c>
      <c r="D28" t="str">
        <f>VLOOKUP(C28,'[1]Liste Inscrits'!$1:$1048576,4,0)</f>
        <v>CE Provence Alpes Corse</v>
      </c>
      <c r="E28" s="38">
        <f>VLOOKUP(B28,'[2]Slalom Manche 1'!$A$1:$Q$500,3,0)</f>
        <v>7.431712962983803E-4</v>
      </c>
      <c r="F28" s="38"/>
      <c r="K28">
        <f>VLOOKUP(C28,'[1]Liste Inscrits'!$1:$1048576,5,0)</f>
        <v>15585465</v>
      </c>
    </row>
    <row r="29" spans="1:11" x14ac:dyDescent="0.2">
      <c r="A29">
        <v>28</v>
      </c>
      <c r="B29">
        <v>332</v>
      </c>
      <c r="C29" t="s">
        <v>867</v>
      </c>
      <c r="D29" t="str">
        <f>VLOOKUP(C29,'[1]Liste Inscrits'!$1:$1048576,4,0)</f>
        <v>CE Côte d'Azur</v>
      </c>
      <c r="E29" s="38">
        <f>VLOOKUP(B29,'[2]Slalom Manche 1'!$A$1:$Q$500,3,0)</f>
        <v>7.4386574074282669E-4</v>
      </c>
      <c r="F29" s="38"/>
      <c r="K29">
        <f>VLOOKUP(C29,'[1]Liste Inscrits'!$1:$1048576,5,0)</f>
        <v>15928270</v>
      </c>
    </row>
    <row r="30" spans="1:11" x14ac:dyDescent="0.2">
      <c r="A30">
        <v>29</v>
      </c>
      <c r="B30">
        <v>309</v>
      </c>
      <c r="C30" t="s">
        <v>656</v>
      </c>
      <c r="D30" t="str">
        <f>VLOOKUP(C30,'[1]Liste Inscrits'!$1:$1048576,4,0)</f>
        <v>BP Alsace Lorraine Champagne</v>
      </c>
      <c r="E30" s="38">
        <f>VLOOKUP(B30,'[2]Slalom Manche 1'!$A$1:$Q$500,3,0)</f>
        <v>7.4537037037246054E-4</v>
      </c>
      <c r="F30" s="38"/>
      <c r="K30">
        <f>VLOOKUP(C30,'[1]Liste Inscrits'!$1:$1048576,5,0)</f>
        <v>13661245</v>
      </c>
    </row>
    <row r="31" spans="1:11" x14ac:dyDescent="0.2">
      <c r="A31">
        <v>30</v>
      </c>
      <c r="B31">
        <v>306</v>
      </c>
      <c r="C31" t="s">
        <v>660</v>
      </c>
      <c r="D31" t="str">
        <f>VLOOKUP(C31,'[1]Liste Inscrits'!$1:$1048576,4,0)</f>
        <v>CREDIT COOPERATIF</v>
      </c>
      <c r="E31" s="38">
        <f>VLOOKUP(B31,'[2]Slalom Manche 1'!$A$1:$Q$500,3,0)</f>
        <v>7.5219907407618339E-4</v>
      </c>
      <c r="F31" s="38"/>
      <c r="K31">
        <f>VLOOKUP(C31,'[1]Liste Inscrits'!$1:$1048576,5,0)</f>
        <v>13760998</v>
      </c>
    </row>
    <row r="32" spans="1:11" x14ac:dyDescent="0.2">
      <c r="A32">
        <v>31</v>
      </c>
      <c r="B32">
        <v>347</v>
      </c>
      <c r="C32" t="s">
        <v>877</v>
      </c>
      <c r="D32" t="str">
        <f>VLOOKUP(C32,'[1]Liste Inscrits'!$1:$1048576,4,0)</f>
        <v>CE Midi Pyrénées</v>
      </c>
      <c r="E32" s="38">
        <f>VLOOKUP(B32,'[2]Slalom Manche 1'!$A$1:$Q$500,3,0)</f>
        <v>7.5381944444655831E-4</v>
      </c>
      <c r="F32" s="38"/>
      <c r="K32">
        <f>VLOOKUP(C32,'[1]Liste Inscrits'!$1:$1048576,5,0)</f>
        <v>15748800</v>
      </c>
    </row>
    <row r="33" spans="1:11" x14ac:dyDescent="0.2">
      <c r="A33">
        <v>32</v>
      </c>
      <c r="B33">
        <v>310</v>
      </c>
      <c r="C33" t="s">
        <v>642</v>
      </c>
      <c r="D33" t="str">
        <f>VLOOKUP(C33,'[1]Liste Inscrits'!$1:$1048576,4,0)</f>
        <v>CE Rhône Alpes</v>
      </c>
      <c r="E33" s="38">
        <f>VLOOKUP(B33,'[2]Slalom Manche 1'!$A$1:$Q$500,3,0)</f>
        <v>7.575231481502724E-4</v>
      </c>
      <c r="F33" s="38"/>
      <c r="K33">
        <f>VLOOKUP(C33,'[1]Liste Inscrits'!$1:$1048576,5,0)</f>
        <v>11675054</v>
      </c>
    </row>
    <row r="34" spans="1:11" x14ac:dyDescent="0.2">
      <c r="A34">
        <v>33</v>
      </c>
      <c r="B34">
        <v>323</v>
      </c>
      <c r="C34" t="s">
        <v>653</v>
      </c>
      <c r="D34" t="str">
        <f>VLOOKUP(C34,'[1]Liste Inscrits'!$1:$1048576,4,0)</f>
        <v>CE Aquitaine Poitou Charentes</v>
      </c>
      <c r="E34" s="38">
        <f>VLOOKUP(B34,'[2]Slalom Manche 1'!$A$1:$Q$500,3,0)</f>
        <v>7.6458333333547738E-4</v>
      </c>
      <c r="F34" s="38"/>
      <c r="K34">
        <f>VLOOKUP(C34,'[1]Liste Inscrits'!$1:$1048576,5,0)</f>
        <v>13764260</v>
      </c>
    </row>
    <row r="35" spans="1:11" x14ac:dyDescent="0.2">
      <c r="A35">
        <v>34</v>
      </c>
      <c r="B35">
        <v>349</v>
      </c>
      <c r="C35" t="s">
        <v>879</v>
      </c>
      <c r="D35" t="str">
        <f>VLOOKUP(C35,'[1]Liste Inscrits'!$1:$1048576,4,0)</f>
        <v>CREDIT COOPERATIF</v>
      </c>
      <c r="E35" s="38">
        <f>VLOOKUP(B35,'[2]Slalom Manche 1'!$A$1:$Q$500,3,0)</f>
        <v>7.7210648148364662E-4</v>
      </c>
      <c r="F35" s="38"/>
      <c r="K35">
        <f>VLOOKUP(C35,'[1]Liste Inscrits'!$1:$1048576,5,0)</f>
        <v>15441635</v>
      </c>
    </row>
    <row r="36" spans="1:11" x14ac:dyDescent="0.2">
      <c r="A36">
        <v>35</v>
      </c>
      <c r="B36">
        <v>344</v>
      </c>
      <c r="C36" t="s">
        <v>875</v>
      </c>
      <c r="D36" t="str">
        <f>VLOOKUP(C36,'[1]Liste Inscrits'!$1:$1048576,4,0)</f>
        <v>CE Midi Pyrénées</v>
      </c>
      <c r="E36" s="38">
        <f>VLOOKUP(B36,'[2]Slalom Manche 1'!$A$1:$Q$500,3,0)</f>
        <v>7.8032407407626226E-4</v>
      </c>
      <c r="F36" s="38"/>
      <c r="K36">
        <f>VLOOKUP(C36,'[1]Liste Inscrits'!$1:$1048576,5,0)</f>
        <v>15765202</v>
      </c>
    </row>
    <row r="37" spans="1:11" x14ac:dyDescent="0.2">
      <c r="A37">
        <v>36</v>
      </c>
      <c r="B37">
        <v>318</v>
      </c>
      <c r="C37" t="s">
        <v>644</v>
      </c>
      <c r="D37" t="str">
        <f>VLOOKUP(C37,'[1]Liste Inscrits'!$1:$1048576,4,0)</f>
        <v>CE Grand Est Europe</v>
      </c>
      <c r="E37" s="38">
        <f>VLOOKUP(B37,'[2]Slalom Manche 1'!$A$1:$Q$500,3,0)</f>
        <v>7.8194444444663717E-4</v>
      </c>
      <c r="F37" s="38"/>
      <c r="K37">
        <f>VLOOKUP(C37,'[1]Liste Inscrits'!$1:$1048576,5,0)</f>
        <v>11627997</v>
      </c>
    </row>
    <row r="38" spans="1:11" x14ac:dyDescent="0.2">
      <c r="A38">
        <v>37</v>
      </c>
      <c r="B38">
        <v>337</v>
      </c>
      <c r="C38" t="s">
        <v>869</v>
      </c>
      <c r="D38" t="str">
        <f>VLOOKUP(C38,'[1]Liste Inscrits'!$1:$1048576,4,0)</f>
        <v>CE Languedoc Roussillon</v>
      </c>
      <c r="E38" s="38">
        <f>VLOOKUP(B38,'[2]Slalom Manche 1'!$A$1:$Q$500,3,0)</f>
        <v>7.8564814815035126E-4</v>
      </c>
      <c r="F38" s="38"/>
      <c r="K38">
        <f>VLOOKUP(C38,'[1]Liste Inscrits'!$1:$1048576,5,0)</f>
        <v>11629214</v>
      </c>
    </row>
    <row r="39" spans="1:11" x14ac:dyDescent="0.2">
      <c r="A39">
        <v>38</v>
      </c>
      <c r="B39">
        <v>345</v>
      </c>
      <c r="C39" t="s">
        <v>876</v>
      </c>
      <c r="D39" t="str">
        <f>VLOOKUP(C39,'[1]Liste Inscrits'!$1:$1048576,4,0)</f>
        <v>NATIXIS</v>
      </c>
      <c r="E39" s="38">
        <f>VLOOKUP(B39,'[2]Slalom Manche 1'!$A$1:$Q$500,3,0)</f>
        <v>7.878472222244315E-4</v>
      </c>
      <c r="F39" s="38"/>
      <c r="K39">
        <f>VLOOKUP(C39,'[1]Liste Inscrits'!$1:$1048576,5,0)</f>
        <v>15438042</v>
      </c>
    </row>
    <row r="40" spans="1:11" x14ac:dyDescent="0.2">
      <c r="A40">
        <v>39</v>
      </c>
      <c r="B40">
        <v>312</v>
      </c>
      <c r="C40" t="s">
        <v>663</v>
      </c>
      <c r="D40" t="str">
        <f>VLOOKUP(C40,'[1]Liste Inscrits'!$1:$1048576,4,0)</f>
        <v>BPCE Assurances IARD</v>
      </c>
      <c r="E40" s="38">
        <f>VLOOKUP(B40,'[2]Slalom Manche 1'!$A$1:$Q$500,3,0)</f>
        <v>8.0451388889114491E-4</v>
      </c>
      <c r="F40" s="38"/>
      <c r="K40">
        <f>VLOOKUP(C40,'[1]Liste Inscrits'!$1:$1048576,5,0)</f>
        <v>13786050</v>
      </c>
    </row>
    <row r="41" spans="1:11" x14ac:dyDescent="0.2">
      <c r="A41">
        <v>40</v>
      </c>
      <c r="B41">
        <v>321</v>
      </c>
      <c r="C41" t="s">
        <v>662</v>
      </c>
      <c r="D41" t="str">
        <f>VLOOKUP(C41,'[1]Liste Inscrits'!$1:$1048576,4,0)</f>
        <v>BPCE SI</v>
      </c>
      <c r="E41" s="38">
        <f>VLOOKUP(B41,'[2]Slalom Manche 1'!$A$1:$Q$500,3,0)</f>
        <v>8.0682870370596621E-4</v>
      </c>
      <c r="F41" s="38"/>
      <c r="K41">
        <f>VLOOKUP(C41,'[1]Liste Inscrits'!$1:$1048576,5,0)</f>
        <v>12738718</v>
      </c>
    </row>
    <row r="42" spans="1:11" x14ac:dyDescent="0.2">
      <c r="A42">
        <v>41</v>
      </c>
      <c r="B42">
        <v>322</v>
      </c>
      <c r="C42" t="s">
        <v>659</v>
      </c>
      <c r="D42" t="str">
        <f>VLOOKUP(C42,'[1]Liste Inscrits'!$1:$1048576,4,0)</f>
        <v>CE Loire Centre</v>
      </c>
      <c r="E42" s="38">
        <f>VLOOKUP(B42,'[2]Slalom Manche 1'!$A$1:$Q$500,3,0)</f>
        <v>8.1134259259486776E-4</v>
      </c>
      <c r="F42" s="38"/>
      <c r="K42">
        <f>VLOOKUP(C42,'[1]Liste Inscrits'!$1:$1048576,5,0)</f>
        <v>13691868</v>
      </c>
    </row>
    <row r="43" spans="1:11" x14ac:dyDescent="0.2">
      <c r="A43">
        <v>42</v>
      </c>
      <c r="B43">
        <v>341</v>
      </c>
      <c r="C43" t="s">
        <v>873</v>
      </c>
      <c r="D43" t="str">
        <f>VLOOKUP(C43,'[1]Liste Inscrits'!$1:$1048576,4,0)</f>
        <v>CE Loire Centre</v>
      </c>
      <c r="E43" s="38">
        <f>VLOOKUP(B43,'[2]Slalom Manche 1'!$A$1:$Q$500,3,0)</f>
        <v>8.2696759259491158E-4</v>
      </c>
      <c r="F43" s="38"/>
      <c r="K43">
        <f>VLOOKUP(C43,'[1]Liste Inscrits'!$1:$1048576,5,0)</f>
        <v>14144628</v>
      </c>
    </row>
    <row r="44" spans="1:11" x14ac:dyDescent="0.2">
      <c r="A44">
        <v>43</v>
      </c>
      <c r="B44">
        <v>315</v>
      </c>
      <c r="C44" t="s">
        <v>646</v>
      </c>
      <c r="D44" t="str">
        <f>VLOOKUP(C44,'[1]Liste Inscrits'!$1:$1048576,4,0)</f>
        <v>CE Grand Est Europe</v>
      </c>
      <c r="E44" s="38">
        <f>VLOOKUP(B44,'[2]Slalom Manche 1'!$A$1:$Q$500,3,0)</f>
        <v>8.2997685185417927E-4</v>
      </c>
      <c r="F44" s="38"/>
      <c r="K44">
        <f>VLOOKUP(C44,'[1]Liste Inscrits'!$1:$1048576,5,0)</f>
        <v>11627868</v>
      </c>
    </row>
    <row r="45" spans="1:11" x14ac:dyDescent="0.2">
      <c r="A45">
        <v>44</v>
      </c>
      <c r="B45">
        <v>325</v>
      </c>
      <c r="C45" t="s">
        <v>860</v>
      </c>
      <c r="D45" t="str">
        <f>VLOOKUP(C45,'[1]Liste Inscrits'!$1:$1048576,4,0)</f>
        <v>BP Alsace Lorraine Champagne</v>
      </c>
      <c r="E45" s="38">
        <f>VLOOKUP(B45,'[2]Slalom Manche 1'!$A$1:$Q$500,3,0)</f>
        <v>8.3263888889122378E-4</v>
      </c>
      <c r="F45" s="38"/>
      <c r="K45">
        <f>VLOOKUP(C45,'[1]Liste Inscrits'!$1:$1048576,5,0)</f>
        <v>15893728</v>
      </c>
    </row>
    <row r="46" spans="1:11" x14ac:dyDescent="0.2">
      <c r="A46">
        <v>45</v>
      </c>
      <c r="B46">
        <v>320</v>
      </c>
      <c r="C46" t="s">
        <v>858</v>
      </c>
      <c r="D46" t="str">
        <f>VLOOKUP(C46,'[1]Liste Inscrits'!$1:$1048576,4,0)</f>
        <v>CE Rhône Alpes</v>
      </c>
      <c r="E46" s="38">
        <f>VLOOKUP(B46,'[2]Slalom Manche 1'!$A$1:$Q$500,3,0)</f>
        <v>8.4062500000235728E-4</v>
      </c>
      <c r="F46" s="38"/>
      <c r="K46">
        <f>VLOOKUP(C46,'[1]Liste Inscrits'!$1:$1048576,5,0)</f>
        <v>13743174</v>
      </c>
    </row>
    <row r="47" spans="1:11" x14ac:dyDescent="0.2">
      <c r="A47">
        <v>46</v>
      </c>
      <c r="B47">
        <v>329</v>
      </c>
      <c r="C47" t="s">
        <v>864</v>
      </c>
      <c r="D47" t="str">
        <f>VLOOKUP(C47,'[1]Liste Inscrits'!$1:$1048576,4,0)</f>
        <v>CE Loire Drome Ardèche</v>
      </c>
      <c r="E47" s="38">
        <f>VLOOKUP(B47,'[2]Slalom Manche 1'!$A$1:$Q$500,3,0)</f>
        <v>8.4467592592829457E-4</v>
      </c>
      <c r="F47" s="38"/>
      <c r="K47">
        <f>VLOOKUP(C47,'[1]Liste Inscrits'!$1:$1048576,5,0)</f>
        <v>13879003</v>
      </c>
    </row>
    <row r="48" spans="1:11" x14ac:dyDescent="0.2">
      <c r="A48">
        <v>47</v>
      </c>
      <c r="B48">
        <v>362</v>
      </c>
      <c r="C48" t="s">
        <v>757</v>
      </c>
      <c r="D48" t="s">
        <v>421</v>
      </c>
      <c r="E48" s="38">
        <f>VLOOKUP(B48,'[2]Slalom Manche 1'!$A$1:$Q$500,3,0)</f>
        <v>8.4594907407644629E-4</v>
      </c>
      <c r="F48" s="38"/>
      <c r="K48">
        <f>VLOOKUP(C48,'[1]Liste Inscrits'!$1:$1048576,5,0)</f>
        <v>15903373</v>
      </c>
    </row>
    <row r="49" spans="1:11" x14ac:dyDescent="0.2">
      <c r="A49">
        <v>48</v>
      </c>
      <c r="B49">
        <v>330</v>
      </c>
      <c r="C49" t="s">
        <v>865</v>
      </c>
      <c r="D49" t="str">
        <f>VLOOKUP(C49,'[1]Liste Inscrits'!$1:$1048576,4,0)</f>
        <v>CE Provence Alpes Corse</v>
      </c>
      <c r="E49" s="38">
        <f>VLOOKUP(B49,'[2]Slalom Manche 1'!$A$1:$Q$500,3,0)</f>
        <v>8.5416666666906192E-4</v>
      </c>
      <c r="F49" s="38"/>
      <c r="K49">
        <f>VLOOKUP(C49,'[1]Liste Inscrits'!$1:$1048576,5,0)</f>
        <v>15449219</v>
      </c>
    </row>
    <row r="50" spans="1:11" x14ac:dyDescent="0.2">
      <c r="A50">
        <v>49</v>
      </c>
      <c r="B50">
        <v>328</v>
      </c>
      <c r="C50" t="s">
        <v>863</v>
      </c>
      <c r="D50" t="str">
        <f>VLOOKUP(C50,'[1]Liste Inscrits'!$1:$1048576,4,0)</f>
        <v>BPCE SI</v>
      </c>
      <c r="E50" s="38">
        <f>VLOOKUP(B50,'[2]Slalom Manche 1'!$A$1:$Q$500,3,0)</f>
        <v>8.6493055555798099E-4</v>
      </c>
      <c r="F50" s="38"/>
      <c r="K50">
        <f>VLOOKUP(C50,'[1]Liste Inscrits'!$1:$1048576,5,0)</f>
        <v>11632496</v>
      </c>
    </row>
    <row r="51" spans="1:11" x14ac:dyDescent="0.2">
      <c r="A51">
        <v>50</v>
      </c>
      <c r="B51">
        <v>339</v>
      </c>
      <c r="C51" t="s">
        <v>871</v>
      </c>
      <c r="D51" t="str">
        <f>VLOOKUP(C51,'[1]Liste Inscrits'!$1:$1048576,4,0)</f>
        <v>CE Aquitaine Poitou Charentes</v>
      </c>
      <c r="E51" s="38">
        <f>VLOOKUP(B51,'[2]Slalom Manche 1'!$A$1:$Q$500,3,0)</f>
        <v>8.6932870370614148E-4</v>
      </c>
      <c r="F51" s="38"/>
      <c r="K51">
        <f>VLOOKUP(C51,'[1]Liste Inscrits'!$1:$1048576,5,0)</f>
        <v>15820795</v>
      </c>
    </row>
    <row r="52" spans="1:11" x14ac:dyDescent="0.2">
      <c r="A52">
        <v>51</v>
      </c>
      <c r="B52">
        <v>348</v>
      </c>
      <c r="C52" t="s">
        <v>878</v>
      </c>
      <c r="D52" t="str">
        <f>VLOOKUP(C52,'[1]Liste Inscrits'!$1:$1048576,4,0)</f>
        <v>BPCE Assurances IARD</v>
      </c>
      <c r="E52" s="38">
        <f>VLOOKUP(B52,'[2]Slalom Manche 1'!$A$1:$Q$500,3,0)</f>
        <v>8.9618055555806863E-4</v>
      </c>
      <c r="F52" s="38"/>
      <c r="K52">
        <f>VLOOKUP(C52,'[1]Liste Inscrits'!$1:$1048576,5,0)</f>
        <v>15927317</v>
      </c>
    </row>
    <row r="53" spans="1:11" x14ac:dyDescent="0.2">
      <c r="A53">
        <v>52</v>
      </c>
      <c r="B53">
        <v>343</v>
      </c>
      <c r="C53" t="s">
        <v>874</v>
      </c>
      <c r="D53" t="str">
        <f>VLOOKUP(C53,'[1]Liste Inscrits'!$1:$1048576,4,0)</f>
        <v>CE Loire Drome Ardèche</v>
      </c>
      <c r="E53" s="38">
        <f>VLOOKUP(B53,'[2]Slalom Manche 1'!$A$1:$Q$500,3,0)</f>
        <v>9.1041666666921966E-4</v>
      </c>
      <c r="F53" s="38"/>
      <c r="K53">
        <f>VLOOKUP(C53,'[1]Liste Inscrits'!$1:$1048576,5,0)</f>
        <v>12965911</v>
      </c>
    </row>
    <row r="54" spans="1:11" x14ac:dyDescent="0.2">
      <c r="A54">
        <v>53</v>
      </c>
      <c r="B54">
        <v>316</v>
      </c>
      <c r="C54" t="s">
        <v>528</v>
      </c>
      <c r="D54" t="str">
        <f>VLOOKUP(C54,'[1]Liste Inscrits'!$1:$1048576,4,0)</f>
        <v>BPCE IT</v>
      </c>
      <c r="E54" s="38">
        <f>VLOOKUP(B54,'[2]Slalom Manche 1'!$A$1:$Q$500,3,0)</f>
        <v>9.126157407432999E-4</v>
      </c>
      <c r="F54" s="38"/>
      <c r="K54">
        <f>VLOOKUP(C54,'[1]Liste Inscrits'!$1:$1048576,5,0)</f>
        <v>13620340</v>
      </c>
    </row>
    <row r="55" spans="1:11" x14ac:dyDescent="0.2">
      <c r="A55">
        <v>54</v>
      </c>
      <c r="B55">
        <v>358</v>
      </c>
      <c r="C55" t="s">
        <v>886</v>
      </c>
      <c r="D55" t="str">
        <f>VLOOKUP(C55,'[1]Liste Inscrits'!$1:$1048576,4,0)</f>
        <v>BP Alsace Lorraine Champagne</v>
      </c>
      <c r="E55" s="38">
        <f>VLOOKUP(B55,'[2]Slalom Manche 1'!$A$1:$Q$500,3,0)</f>
        <v>9.4351851852116433E-4</v>
      </c>
      <c r="F55" s="38"/>
      <c r="K55">
        <f>VLOOKUP(C55,'[1]Liste Inscrits'!$1:$1048576,5,0)</f>
        <v>15893635</v>
      </c>
    </row>
    <row r="56" spans="1:11" x14ac:dyDescent="0.2">
      <c r="A56">
        <v>55</v>
      </c>
      <c r="B56">
        <v>314</v>
      </c>
      <c r="C56" t="s">
        <v>648</v>
      </c>
      <c r="D56" t="str">
        <f>VLOOKUP(C56,'[1]Liste Inscrits'!$1:$1048576,4,0)</f>
        <v>CE Loire Centre</v>
      </c>
      <c r="E56" s="38">
        <f>VLOOKUP(B56,'[2]Slalom Manche 1'!$A$1:$Q$500,3,0)</f>
        <v>9.9189814815092963E-4</v>
      </c>
      <c r="F56" s="38"/>
      <c r="K56">
        <f>VLOOKUP(C56,'[1]Liste Inscrits'!$1:$1048576,5,0)</f>
        <v>11674553</v>
      </c>
    </row>
    <row r="57" spans="1:11" x14ac:dyDescent="0.2">
      <c r="A57">
        <v>56</v>
      </c>
      <c r="B57">
        <v>326</v>
      </c>
      <c r="C57" t="s">
        <v>861</v>
      </c>
      <c r="D57" t="str">
        <f>VLOOKUP(C57,'[1]Liste Inscrits'!$1:$1048576,4,0)</f>
        <v>CE Languedoc Roussillon</v>
      </c>
      <c r="E57" s="38">
        <f>VLOOKUP(B57,'[2]Slalom Manche 1'!$A$1:$Q$500,3,0)</f>
        <v>1.0086805555583841E-3</v>
      </c>
      <c r="F57" s="38"/>
      <c r="K57">
        <f>VLOOKUP(C57,'[1]Liste Inscrits'!$1:$1048576,5,0)</f>
        <v>13063477</v>
      </c>
    </row>
    <row r="58" spans="1:11" x14ac:dyDescent="0.2">
      <c r="A58">
        <v>57</v>
      </c>
      <c r="B58">
        <v>334</v>
      </c>
      <c r="C58" t="s">
        <v>868</v>
      </c>
      <c r="D58" t="str">
        <f>VLOOKUP(C58,'[1]Liste Inscrits'!$1:$1048576,4,0)</f>
        <v>CE Auvergne Limousin</v>
      </c>
      <c r="E58" s="38">
        <f>VLOOKUP(B58,'[2]Slalom Manche 1'!$A$1:$Q$500,3,0)</f>
        <v>1.0436342592621858E-3</v>
      </c>
      <c r="F58" s="38"/>
      <c r="K58">
        <f>VLOOKUP(C58,'[1]Liste Inscrits'!$1:$1048576,5,0)</f>
        <v>15889828</v>
      </c>
    </row>
    <row r="59" spans="1:11" x14ac:dyDescent="0.2">
      <c r="A59">
        <v>58</v>
      </c>
      <c r="B59">
        <v>353</v>
      </c>
      <c r="C59" t="s">
        <v>652</v>
      </c>
      <c r="D59" t="str">
        <f>VLOOKUP(C59,'[1]Liste Inscrits'!$1:$1048576,4,0)</f>
        <v>BP Alsace Lorraine Champagne</v>
      </c>
      <c r="E59" s="38">
        <f>VLOOKUP(B59,'[2]Slalom Manche 1'!$A$1:$Q$500,3,0)</f>
        <v>1.0783564814845054E-3</v>
      </c>
      <c r="F59" s="38"/>
      <c r="K59">
        <f>VLOOKUP(C59,'[1]Liste Inscrits'!$1:$1048576,5,0)</f>
        <v>13661232</v>
      </c>
    </row>
    <row r="60" spans="1:11" x14ac:dyDescent="0.2">
      <c r="A60">
        <v>59</v>
      </c>
      <c r="B60">
        <v>331</v>
      </c>
      <c r="C60" t="s">
        <v>866</v>
      </c>
      <c r="D60" t="str">
        <f>VLOOKUP(C60,'[1]Liste Inscrits'!$1:$1048576,4,0)</f>
        <v>CE Auvergne Limousin</v>
      </c>
      <c r="E60" s="38">
        <f>VLOOKUP(B60,'[2]Slalom Manche 1'!$A$1:$Q$500,3,0)</f>
        <v>1.0863425925956389E-3</v>
      </c>
      <c r="F60" s="38"/>
      <c r="K60">
        <f>VLOOKUP(C60,'[1]Liste Inscrits'!$1:$1048576,5,0)</f>
        <v>11674866</v>
      </c>
    </row>
    <row r="61" spans="1:11" x14ac:dyDescent="0.2">
      <c r="B61">
        <v>317</v>
      </c>
      <c r="C61" t="s">
        <v>645</v>
      </c>
      <c r="D61" t="str">
        <f>VLOOKUP(C61,'[1]Liste Inscrits'!$1:$1048576,4,0)</f>
        <v>CE Loire Centre</v>
      </c>
      <c r="E61" s="38" t="str">
        <f>VLOOKUP(B61,'[2]Slalom Manche 1'!$A$1:$Q$500,3,0)</f>
        <v>Abd</v>
      </c>
      <c r="F61" s="38"/>
      <c r="K61">
        <f>VLOOKUP(C61,'[1]Liste Inscrits'!$1:$1048576,5,0)</f>
        <v>11674546</v>
      </c>
    </row>
    <row r="62" spans="1:11" x14ac:dyDescent="0.2">
      <c r="B62">
        <v>351</v>
      </c>
      <c r="C62" t="s">
        <v>881</v>
      </c>
      <c r="D62" t="str">
        <f>VLOOKUP(C62,'[1]Liste Inscrits'!$1:$1048576,4,0)</f>
        <v>CE Auvergne Limousin</v>
      </c>
      <c r="E62" s="38" t="str">
        <f>VLOOKUP(B62,'[2]Slalom Manche 1'!$A$1:$Q$500,3,0)</f>
        <v>Abd</v>
      </c>
      <c r="F62" s="38"/>
      <c r="K62">
        <f>VLOOKUP(C62,'[1]Liste Inscrits'!$1:$1048576,5,0)</f>
        <v>15889775</v>
      </c>
    </row>
    <row r="63" spans="1:11" x14ac:dyDescent="0.2">
      <c r="B63">
        <v>297</v>
      </c>
      <c r="C63" t="s">
        <v>455</v>
      </c>
      <c r="D63" t="str">
        <f>VLOOKUP(C63,'[1]Liste Inscrits'!$1:$1048576,4,0)</f>
        <v>CE Auvergne Limousin</v>
      </c>
      <c r="E63" s="38" t="str">
        <f>VLOOKUP(B63,'[2]Slalom Manche 1'!$A$1:$Q$500,3,0)</f>
        <v>Abs</v>
      </c>
      <c r="F63" s="38"/>
      <c r="K63">
        <f>VLOOKUP(C63,'[1]Liste Inscrits'!$1:$1048576,5,0)</f>
        <v>13413335</v>
      </c>
    </row>
    <row r="64" spans="1:11" x14ac:dyDescent="0.2">
      <c r="B64">
        <v>298</v>
      </c>
      <c r="C64" t="s">
        <v>637</v>
      </c>
      <c r="D64" t="str">
        <f>VLOOKUP(C64,'[1]Liste Inscrits'!$1:$1048576,4,0)</f>
        <v>Banque du Leman</v>
      </c>
      <c r="E64" s="38" t="str">
        <f>VLOOKUP(B64,'[2]Slalom Manche 1'!$A$1:$Q$500,3,0)</f>
        <v>Abs</v>
      </c>
      <c r="F64" s="38"/>
      <c r="K64">
        <f>VLOOKUP(C64,'[1]Liste Inscrits'!$1:$1048576,5,0)</f>
        <v>12779264</v>
      </c>
    </row>
    <row r="65" spans="2:11" x14ac:dyDescent="0.2">
      <c r="B65">
        <v>308</v>
      </c>
      <c r="C65" t="s">
        <v>641</v>
      </c>
      <c r="D65" t="str">
        <f>VLOOKUP(C65,'[1]Liste Inscrits'!$1:$1048576,4,0)</f>
        <v>BPCE SI</v>
      </c>
      <c r="E65" s="38" t="str">
        <f>VLOOKUP(B65,'[2]Slalom Manche 1'!$A$1:$Q$500,3,0)</f>
        <v>Abs</v>
      </c>
      <c r="F65" s="38"/>
      <c r="K65">
        <f>VLOOKUP(C65,'[1]Liste Inscrits'!$1:$1048576,5,0)</f>
        <v>12522210</v>
      </c>
    </row>
    <row r="66" spans="2:11" x14ac:dyDescent="0.2">
      <c r="B66">
        <v>342</v>
      </c>
      <c r="C66" t="s">
        <v>758</v>
      </c>
      <c r="D66" t="str">
        <f>VLOOKUP(C66,'[1]Liste Inscrits'!$1:$1048576,4,0)</f>
        <v>BPCE Assurances IARD</v>
      </c>
      <c r="E66" s="38" t="str">
        <f>VLOOKUP(B66,'[2]Slalom Manche 1'!$A$1:$Q$500,3,0)</f>
        <v>Abs</v>
      </c>
      <c r="F66" s="38"/>
      <c r="K66">
        <f>VLOOKUP(C66,'[1]Liste Inscrits'!$1:$1048576,5,0)</f>
        <v>15878872</v>
      </c>
    </row>
    <row r="67" spans="2:11" x14ac:dyDescent="0.2">
      <c r="B67">
        <v>346</v>
      </c>
      <c r="C67" t="s">
        <v>457</v>
      </c>
      <c r="D67" t="str">
        <f>VLOOKUP(C67,'[1]Liste Inscrits'!$1:$1048576,4,0)</f>
        <v>CE Languedoc Roussillon</v>
      </c>
      <c r="E67" s="38" t="str">
        <f>VLOOKUP(B67,'[2]Slalom Manche 1'!$A$1:$Q$500,3,0)</f>
        <v>Abs</v>
      </c>
      <c r="F67" s="38"/>
      <c r="K67">
        <f>VLOOKUP(C67,'[1]Liste Inscrits'!$1:$1048576,5,0)</f>
        <v>13787773</v>
      </c>
    </row>
    <row r="68" spans="2:11" x14ac:dyDescent="0.2">
      <c r="B68">
        <v>350</v>
      </c>
      <c r="C68" t="s">
        <v>880</v>
      </c>
      <c r="D68" t="str">
        <f>VLOOKUP(C68,'[1]Liste Inscrits'!$1:$1048576,4,0)</f>
        <v>BPCE SA</v>
      </c>
      <c r="E68" s="38" t="str">
        <f>VLOOKUP(B68,'[2]Slalom Manche 1'!$A$1:$Q$500,3,0)</f>
        <v>Abs</v>
      </c>
      <c r="F68" s="38"/>
      <c r="K68">
        <f>VLOOKUP(C68,'[1]Liste Inscrits'!$1:$1048576,5,0)</f>
        <v>15861929</v>
      </c>
    </row>
    <row r="69" spans="2:11" x14ac:dyDescent="0.2">
      <c r="B69">
        <v>338</v>
      </c>
      <c r="C69" t="s">
        <v>870</v>
      </c>
      <c r="D69" t="str">
        <f>VLOOKUP(C69,'[1]Liste Inscrits'!$1:$1048576,4,0)</f>
        <v>BPCE SI</v>
      </c>
      <c r="E69" s="38" t="str">
        <f>VLOOKUP(B69,'[2]Slalom Manche 1'!$A$1:$Q$500,3,0)</f>
        <v>Dsq</v>
      </c>
      <c r="F69" s="38"/>
      <c r="K69">
        <f>VLOOKUP(C69,'[1]Liste Inscrits'!$1:$1048576,5,0)</f>
        <v>12737737</v>
      </c>
    </row>
    <row r="70" spans="2:11" x14ac:dyDescent="0.2">
      <c r="B70">
        <v>340</v>
      </c>
      <c r="C70" t="s">
        <v>872</v>
      </c>
      <c r="D70" t="str">
        <f>VLOOKUP(C70,'[1]Liste Inscrits'!$1:$1048576,4,0)</f>
        <v>Banque Palatine</v>
      </c>
      <c r="E70" s="38" t="str">
        <f>VLOOKUP(B70,'[2]Slalom Manche 1'!$A$1:$Q$500,3,0)</f>
        <v>Dsq</v>
      </c>
      <c r="F70" s="38"/>
      <c r="K70">
        <f>VLOOKUP(C70,'[1]Liste Inscrits'!$1:$1048576,5,0)</f>
        <v>15759826</v>
      </c>
    </row>
    <row r="71" spans="2:11" x14ac:dyDescent="0.2">
      <c r="B71">
        <v>354</v>
      </c>
      <c r="C71" t="s">
        <v>883</v>
      </c>
      <c r="D71" t="str">
        <f>VLOOKUP(C71,'[1]Liste Inscrits'!$1:$1048576,4,0)</f>
        <v>BP Rives de Paris</v>
      </c>
      <c r="E71" s="38" t="str">
        <f>VLOOKUP(B71,'[2]Slalom Manche 1'!$A$1:$Q$500,3,0)</f>
        <v>Dsq</v>
      </c>
      <c r="F71" s="38"/>
      <c r="K71">
        <f>VLOOKUP(C71,'[1]Liste Inscrits'!$1:$1048576,5,0)</f>
        <v>15897638</v>
      </c>
    </row>
    <row r="72" spans="2:11" x14ac:dyDescent="0.2">
      <c r="E72" s="38"/>
      <c r="F72" s="38"/>
    </row>
    <row r="73" spans="2:11" x14ac:dyDescent="0.2">
      <c r="E73" s="38"/>
      <c r="F73" s="38"/>
    </row>
    <row r="74" spans="2:11" x14ac:dyDescent="0.2">
      <c r="E74" s="38"/>
      <c r="F74" s="38"/>
    </row>
    <row r="75" spans="2:11" x14ac:dyDescent="0.2">
      <c r="E75" s="38"/>
      <c r="F75" s="38"/>
    </row>
  </sheetData>
  <sortState xmlns:xlrd2="http://schemas.microsoft.com/office/spreadsheetml/2017/richdata2" ref="A2:K76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2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17">
    <tabColor theme="3" tint="0.79998168889431442"/>
    <pageSetUpPr fitToPage="1"/>
  </sheetPr>
  <dimension ref="A1:K74"/>
  <sheetViews>
    <sheetView workbookViewId="0">
      <selection activeCell="A3" sqref="A3:G3"/>
    </sheetView>
  </sheetViews>
  <sheetFormatPr baseColWidth="10" defaultRowHeight="12.75" x14ac:dyDescent="0.2"/>
  <cols>
    <col min="1" max="1" width="6.1640625" style="2" bestFit="1" customWidth="1"/>
    <col min="2" max="2" width="8.6640625" customWidth="1"/>
    <col min="3" max="3" width="33.33203125" bestFit="1" customWidth="1"/>
    <col min="4" max="4" width="28.5" bestFit="1" customWidth="1"/>
    <col min="5" max="5" width="10.83203125" style="6" bestFit="1" customWidth="1"/>
    <col min="6" max="6" width="29.164062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8</v>
      </c>
      <c r="K1" s="11" t="s">
        <v>431</v>
      </c>
    </row>
    <row r="2" spans="1:11" x14ac:dyDescent="0.2">
      <c r="A2" s="2">
        <v>1</v>
      </c>
      <c r="B2">
        <v>300</v>
      </c>
      <c r="C2" t="s">
        <v>527</v>
      </c>
      <c r="D2" t="str">
        <f>VLOOKUP(C2,'[1]Liste Inscrits'!$1:$1048576,4,0)</f>
        <v>BP Auvergne Rhône Alpes</v>
      </c>
      <c r="E2" s="38">
        <f>VLOOKUP(B2,'[2]Slalom Manche 2'!$A$1:$Q$500,3,0)</f>
        <v>4.6377314814944866E-4</v>
      </c>
      <c r="F2" s="38"/>
      <c r="K2">
        <f>VLOOKUP(C2,'[1]Liste Inscrits'!$1:$1048576,5,0)</f>
        <v>12778300</v>
      </c>
    </row>
    <row r="3" spans="1:11" x14ac:dyDescent="0.2">
      <c r="A3" s="2">
        <v>2</v>
      </c>
      <c r="B3">
        <v>302</v>
      </c>
      <c r="C3" t="s">
        <v>635</v>
      </c>
      <c r="D3" t="str">
        <f>VLOOKUP(C3,'[1]Liste Inscrits'!$1:$1048576,4,0)</f>
        <v>Banque Palatine</v>
      </c>
      <c r="E3" s="38">
        <f>VLOOKUP(B3,'[2]Slalom Manche 2'!$A$1:$Q$500,3,0)</f>
        <v>4.8912037037174196E-4</v>
      </c>
      <c r="F3" s="38"/>
      <c r="K3">
        <f>VLOOKUP(C3,'[1]Liste Inscrits'!$1:$1048576,5,0)</f>
        <v>11675374</v>
      </c>
    </row>
    <row r="4" spans="1:11" x14ac:dyDescent="0.2">
      <c r="A4" s="2">
        <v>3</v>
      </c>
      <c r="B4">
        <v>299</v>
      </c>
      <c r="C4" t="s">
        <v>477</v>
      </c>
      <c r="D4" t="str">
        <f>VLOOKUP(C4,'[1]Liste Inscrits'!$1:$1048576,4,0)</f>
        <v>CE Rhône Alpes</v>
      </c>
      <c r="E4" s="38">
        <f>VLOOKUP(B4,'[2]Slalom Manche 2'!$A$1:$Q$500,3,0)</f>
        <v>5.824074074090406E-4</v>
      </c>
      <c r="F4" s="38"/>
      <c r="K4">
        <f>VLOOKUP(C4,'[1]Liste Inscrits'!$1:$1048576,5,0)</f>
        <v>12779367</v>
      </c>
    </row>
    <row r="5" spans="1:11" x14ac:dyDescent="0.2">
      <c r="A5" s="2">
        <v>4</v>
      </c>
      <c r="B5">
        <v>294</v>
      </c>
      <c r="C5" t="s">
        <v>636</v>
      </c>
      <c r="D5" t="str">
        <f>VLOOKUP(C5,'[1]Liste Inscrits'!$1:$1048576,4,0)</f>
        <v>BPCE IT</v>
      </c>
      <c r="E5" s="38">
        <f>VLOOKUP(B5,'[2]Slalom Manche 2'!$A$1:$Q$500,3,0)</f>
        <v>5.8946759259424558E-4</v>
      </c>
      <c r="F5" s="38"/>
      <c r="K5">
        <f>VLOOKUP(C5,'[1]Liste Inscrits'!$1:$1048576,5,0)</f>
        <v>11609507</v>
      </c>
    </row>
    <row r="6" spans="1:11" x14ac:dyDescent="0.2">
      <c r="A6" s="2">
        <v>5</v>
      </c>
      <c r="B6">
        <v>333</v>
      </c>
      <c r="C6" t="s">
        <v>655</v>
      </c>
      <c r="D6" t="str">
        <f>VLOOKUP(C6,'[1]Liste Inscrits'!$1:$1048576,4,0)</f>
        <v>BP Méditérrannée</v>
      </c>
      <c r="E6" s="38">
        <f>VLOOKUP(B6,'[2]Slalom Manche 2'!$A$1:$Q$500,3,0)</f>
        <v>6.0092592592761104E-4</v>
      </c>
      <c r="F6" s="38"/>
      <c r="K6">
        <f>VLOOKUP(C6,'[1]Liste Inscrits'!$1:$1048576,5,0)</f>
        <v>13766166</v>
      </c>
    </row>
    <row r="7" spans="1:11" x14ac:dyDescent="0.2">
      <c r="A7" s="2">
        <v>6</v>
      </c>
      <c r="B7">
        <v>336</v>
      </c>
      <c r="C7" t="s">
        <v>759</v>
      </c>
      <c r="D7" t="str">
        <f>VLOOKUP(C7,'[1]Liste Inscrits'!$1:$1048576,4,0)</f>
        <v>CE Provence Alpes Corse</v>
      </c>
      <c r="E7" s="38">
        <f>VLOOKUP(B7,'[2]Slalom Manche 2'!$A$1:$Q$500,3,0)</f>
        <v>6.0879629629800348E-4</v>
      </c>
      <c r="F7" s="38"/>
      <c r="K7">
        <f>VLOOKUP(C7,'[1]Liste Inscrits'!$1:$1048576,5,0)</f>
        <v>15887397</v>
      </c>
    </row>
    <row r="8" spans="1:11" x14ac:dyDescent="0.2">
      <c r="A8" s="2">
        <v>7</v>
      </c>
      <c r="B8">
        <v>352</v>
      </c>
      <c r="C8" t="s">
        <v>882</v>
      </c>
      <c r="D8" t="str">
        <f>VLOOKUP(C8,'[1]Liste Inscrits'!$1:$1048576,4,0)</f>
        <v>C-Garanties</v>
      </c>
      <c r="E8" s="38">
        <f>VLOOKUP(B8,'[2]Slalom Manche 2'!$A$1:$Q$500,3,0)</f>
        <v>6.1018518518689627E-4</v>
      </c>
      <c r="F8" s="38"/>
      <c r="K8">
        <f>VLOOKUP(C8,'[1]Liste Inscrits'!$1:$1048576,5,0)</f>
        <v>15768390</v>
      </c>
    </row>
    <row r="9" spans="1:11" x14ac:dyDescent="0.2">
      <c r="A9" s="2">
        <v>8</v>
      </c>
      <c r="B9">
        <v>324</v>
      </c>
      <c r="C9" t="s">
        <v>859</v>
      </c>
      <c r="D9" t="str">
        <f>VLOOKUP(C9,'[1]Liste Inscrits'!$1:$1048576,4,0)</f>
        <v>CE Aquitaine Poitou Charentes</v>
      </c>
      <c r="E9" s="38">
        <f>VLOOKUP(B9,'[2]Slalom Manche 2'!$A$1:$Q$500,3,0)</f>
        <v>6.1087962963134266E-4</v>
      </c>
      <c r="F9" s="38"/>
      <c r="K9">
        <f>VLOOKUP(C9,'[1]Liste Inscrits'!$1:$1048576,5,0)</f>
        <v>15926785</v>
      </c>
    </row>
    <row r="10" spans="1:11" x14ac:dyDescent="0.2">
      <c r="A10" s="2">
        <v>9</v>
      </c>
      <c r="B10">
        <v>307</v>
      </c>
      <c r="C10" t="s">
        <v>857</v>
      </c>
      <c r="D10" t="str">
        <f>VLOOKUP(C10,'[1]Liste Inscrits'!$1:$1048576,4,0)</f>
        <v>BPCE IT</v>
      </c>
      <c r="E10" s="38">
        <f>VLOOKUP(B10,'[2]Slalom Manche 2'!$A$1:$Q$500,3,0)</f>
        <v>6.2488425926101156E-4</v>
      </c>
      <c r="F10" s="38"/>
      <c r="K10">
        <f>VLOOKUP(C10,'[1]Liste Inscrits'!$1:$1048576,5,0)</f>
        <v>11609521</v>
      </c>
    </row>
    <row r="11" spans="1:11" x14ac:dyDescent="0.2">
      <c r="A11" s="2">
        <v>10</v>
      </c>
      <c r="B11">
        <v>356</v>
      </c>
      <c r="C11" t="s">
        <v>884</v>
      </c>
      <c r="D11" t="str">
        <f>VLOOKUP(C11,'[1]Liste Inscrits'!$1:$1048576,4,0)</f>
        <v>BP Alsace Lorraine Champagne</v>
      </c>
      <c r="E11" s="38">
        <f>VLOOKUP(B11,'[2]Slalom Manche 2'!$A$1:$Q$500,3,0)</f>
        <v>6.4074074074253751E-4</v>
      </c>
      <c r="F11" s="38"/>
      <c r="K11">
        <f>VLOOKUP(C11,'[1]Liste Inscrits'!$1:$1048576,5,0)</f>
        <v>11609807</v>
      </c>
    </row>
    <row r="12" spans="1:11" x14ac:dyDescent="0.2">
      <c r="A12" s="2">
        <v>11</v>
      </c>
      <c r="B12">
        <v>301</v>
      </c>
      <c r="C12" t="s">
        <v>526</v>
      </c>
      <c r="D12" t="str">
        <f>VLOOKUP(C12,'[1]Liste Inscrits'!$1:$1048576,4,0)</f>
        <v>BP Auvergne Rhône Alpes</v>
      </c>
      <c r="E12" s="38">
        <f>VLOOKUP(B12,'[2]Slalom Manche 2'!$A$1:$Q$500,3,0)</f>
        <v>6.4293981481661775E-4</v>
      </c>
      <c r="F12" s="38"/>
      <c r="K12">
        <f>VLOOKUP(C12,'[1]Liste Inscrits'!$1:$1048576,5,0)</f>
        <v>12778382</v>
      </c>
    </row>
    <row r="13" spans="1:11" x14ac:dyDescent="0.2">
      <c r="A13" s="2">
        <v>12</v>
      </c>
      <c r="B13">
        <v>354</v>
      </c>
      <c r="C13" t="s">
        <v>883</v>
      </c>
      <c r="D13" t="str">
        <f>VLOOKUP(C13,'[1]Liste Inscrits'!$1:$1048576,4,0)</f>
        <v>BP Rives de Paris</v>
      </c>
      <c r="E13" s="38">
        <f>VLOOKUP(B13,'[2]Slalom Manche 2'!$A$1:$Q$500,3,0)</f>
        <v>6.5474537037220641E-4</v>
      </c>
      <c r="F13" s="38"/>
      <c r="K13">
        <f>VLOOKUP(C13,'[1]Liste Inscrits'!$1:$1048576,5,0)</f>
        <v>15897638</v>
      </c>
    </row>
    <row r="14" spans="1:11" x14ac:dyDescent="0.2">
      <c r="A14" s="2">
        <v>13</v>
      </c>
      <c r="B14">
        <v>303</v>
      </c>
      <c r="C14" t="s">
        <v>531</v>
      </c>
      <c r="D14" t="str">
        <f>VLOOKUP(C14,'[1]Liste Inscrits'!$1:$1048576,4,0)</f>
        <v>BP Auvergne Rhône Alpes</v>
      </c>
      <c r="E14" s="38">
        <f>VLOOKUP(B14,'[2]Slalom Manche 2'!$A$1:$Q$500,3,0)</f>
        <v>6.5486111111294747E-4</v>
      </c>
      <c r="F14" s="38"/>
      <c r="K14">
        <f>VLOOKUP(C14,'[1]Liste Inscrits'!$1:$1048576,5,0)</f>
        <v>13775278</v>
      </c>
    </row>
    <row r="15" spans="1:11" x14ac:dyDescent="0.2">
      <c r="A15" s="2">
        <v>14</v>
      </c>
      <c r="B15">
        <v>305</v>
      </c>
      <c r="C15" t="s">
        <v>638</v>
      </c>
      <c r="D15" t="str">
        <f>VLOOKUP(C15,'[1]Liste Inscrits'!$1:$1048576,4,0)</f>
        <v>BPCE SA</v>
      </c>
      <c r="E15" s="38">
        <f>VLOOKUP(B15,'[2]Slalom Manche 2'!$A$1:$Q$500,3,0)</f>
        <v>6.5636574074258132E-4</v>
      </c>
      <c r="F15" s="38"/>
      <c r="K15">
        <f>VLOOKUP(C15,'[1]Liste Inscrits'!$1:$1048576,5,0)</f>
        <v>12255577</v>
      </c>
    </row>
    <row r="16" spans="1:11" x14ac:dyDescent="0.2">
      <c r="A16" s="2">
        <v>15</v>
      </c>
      <c r="B16">
        <v>295</v>
      </c>
      <c r="C16" t="s">
        <v>647</v>
      </c>
      <c r="D16" t="str">
        <f>VLOOKUP(C16,'[1]Liste Inscrits'!$1:$1048576,4,0)</f>
        <v>CE Loire Centre</v>
      </c>
      <c r="E16" s="38">
        <f>VLOOKUP(B16,'[2]Slalom Manche 2'!$A$1:$Q$500,3,0)</f>
        <v>6.6192129629815246E-4</v>
      </c>
      <c r="F16" s="38"/>
      <c r="K16">
        <f>VLOOKUP(C16,'[1]Liste Inscrits'!$1:$1048576,5,0)</f>
        <v>12263617</v>
      </c>
    </row>
    <row r="17" spans="1:11" x14ac:dyDescent="0.2">
      <c r="A17" s="2">
        <v>16</v>
      </c>
      <c r="B17">
        <v>313</v>
      </c>
      <c r="C17" t="s">
        <v>643</v>
      </c>
      <c r="D17" t="str">
        <f>VLOOKUP(C17,'[1]Liste Inscrits'!$1:$1048576,4,0)</f>
        <v>BPCE Assurances IARD</v>
      </c>
      <c r="E17" s="38">
        <f>VLOOKUP(B17,'[2]Slalom Manche 2'!$A$1:$Q$500,3,0)</f>
        <v>6.7395833333522325E-4</v>
      </c>
      <c r="F17" s="38"/>
      <c r="K17">
        <f>VLOOKUP(C17,'[1]Liste Inscrits'!$1:$1048576,5,0)</f>
        <v>13785992</v>
      </c>
    </row>
    <row r="18" spans="1:11" x14ac:dyDescent="0.2">
      <c r="A18" s="2">
        <v>17</v>
      </c>
      <c r="B18">
        <v>304</v>
      </c>
      <c r="C18" t="s">
        <v>650</v>
      </c>
      <c r="D18" t="str">
        <f>VLOOKUP(C18,'[1]Liste Inscrits'!$1:$1048576,4,0)</f>
        <v>BPCE Assurances IARD</v>
      </c>
      <c r="E18" s="38">
        <f>VLOOKUP(B18,'[2]Slalom Manche 2'!$A$1:$Q$500,3,0)</f>
        <v>6.7696759259449095E-4</v>
      </c>
      <c r="F18" s="38"/>
      <c r="K18">
        <f>VLOOKUP(C18,'[1]Liste Inscrits'!$1:$1048576,5,0)</f>
        <v>13786032</v>
      </c>
    </row>
    <row r="19" spans="1:11" x14ac:dyDescent="0.2">
      <c r="A19" s="2">
        <v>18</v>
      </c>
      <c r="B19">
        <v>296</v>
      </c>
      <c r="C19" t="s">
        <v>657</v>
      </c>
      <c r="D19" t="str">
        <f>VLOOKUP(C19,'[1]Liste Inscrits'!$1:$1048576,4,0)</f>
        <v>Banque Palatine</v>
      </c>
      <c r="E19" s="38">
        <f>VLOOKUP(B19,'[2]Slalom Manche 2'!$A$1:$Q$500,3,0)</f>
        <v>6.834490740759906E-4</v>
      </c>
      <c r="F19" s="38"/>
      <c r="K19">
        <f>VLOOKUP(C19,'[1]Liste Inscrits'!$1:$1048576,5,0)</f>
        <v>13790198</v>
      </c>
    </row>
    <row r="20" spans="1:11" x14ac:dyDescent="0.2">
      <c r="A20" s="2">
        <v>19</v>
      </c>
      <c r="B20">
        <v>319</v>
      </c>
      <c r="C20" t="s">
        <v>651</v>
      </c>
      <c r="D20" t="str">
        <f>VLOOKUP(C20,'[1]Liste Inscrits'!$1:$1048576,4,0)</f>
        <v>BP Méditérrannée</v>
      </c>
      <c r="E20" s="38">
        <f>VLOOKUP(B20,'[2]Slalom Manche 2'!$A$1:$Q$500,3,0)</f>
        <v>6.8923611111304387E-4</v>
      </c>
      <c r="F20" s="38"/>
      <c r="K20">
        <f>VLOOKUP(C20,'[1]Liste Inscrits'!$1:$1048576,5,0)</f>
        <v>13764483</v>
      </c>
    </row>
    <row r="21" spans="1:11" x14ac:dyDescent="0.2">
      <c r="A21" s="2">
        <v>20</v>
      </c>
      <c r="B21">
        <v>347</v>
      </c>
      <c r="C21" t="s">
        <v>877</v>
      </c>
      <c r="D21" t="str">
        <f>VLOOKUP(C21,'[1]Liste Inscrits'!$1:$1048576,4,0)</f>
        <v>CE Midi Pyrénées</v>
      </c>
      <c r="E21" s="38">
        <f>VLOOKUP(B21,'[2]Slalom Manche 2'!$A$1:$Q$500,3,0)</f>
        <v>6.9004629629823133E-4</v>
      </c>
      <c r="F21" s="38"/>
      <c r="K21">
        <f>VLOOKUP(C21,'[1]Liste Inscrits'!$1:$1048576,5,0)</f>
        <v>15748800</v>
      </c>
    </row>
    <row r="22" spans="1:11" x14ac:dyDescent="0.2">
      <c r="A22" s="2">
        <v>21</v>
      </c>
      <c r="B22">
        <v>359</v>
      </c>
      <c r="C22" t="s">
        <v>887</v>
      </c>
      <c r="D22" t="str">
        <f>VLOOKUP(C22,'[1]Liste Inscrits'!$1:$1048576,4,0)</f>
        <v>CE Côte d'Azur</v>
      </c>
      <c r="E22" s="38">
        <f>VLOOKUP(B22,'[2]Slalom Manche 2'!$A$1:$Q$500,3,0)</f>
        <v>6.9594907407602566E-4</v>
      </c>
      <c r="F22" s="38"/>
      <c r="K22">
        <f>VLOOKUP(C22,'[1]Liste Inscrits'!$1:$1048576,5,0)</f>
        <v>15923582</v>
      </c>
    </row>
    <row r="23" spans="1:11" x14ac:dyDescent="0.2">
      <c r="A23" s="2">
        <v>22</v>
      </c>
      <c r="B23">
        <v>311</v>
      </c>
      <c r="C23" t="s">
        <v>483</v>
      </c>
      <c r="D23" t="str">
        <f>VLOOKUP(C23,'[1]Liste Inscrits'!$1:$1048576,4,0)</f>
        <v>CE Rhône Alpes</v>
      </c>
      <c r="E23" s="38">
        <f>VLOOKUP(B23,'[2]Slalom Manche 2'!$A$1:$Q$500,3,0)</f>
        <v>6.9606481481676672E-4</v>
      </c>
      <c r="F23" s="38"/>
      <c r="K23">
        <f>VLOOKUP(C23,'[1]Liste Inscrits'!$1:$1048576,5,0)</f>
        <v>13760855</v>
      </c>
    </row>
    <row r="24" spans="1:11" x14ac:dyDescent="0.2">
      <c r="A24" s="2">
        <v>23</v>
      </c>
      <c r="B24">
        <v>332</v>
      </c>
      <c r="C24" t="s">
        <v>867</v>
      </c>
      <c r="D24" t="str">
        <f>VLOOKUP(C24,'[1]Liste Inscrits'!$1:$1048576,4,0)</f>
        <v>CE Côte d'Azur</v>
      </c>
      <c r="E24" s="38">
        <f>VLOOKUP(B24,'[2]Slalom Manche 2'!$A$1:$Q$500,3,0)</f>
        <v>6.9849537037232909E-4</v>
      </c>
      <c r="F24" s="38"/>
      <c r="K24">
        <f>VLOOKUP(C24,'[1]Liste Inscrits'!$1:$1048576,5,0)</f>
        <v>15928270</v>
      </c>
    </row>
    <row r="25" spans="1:11" x14ac:dyDescent="0.2">
      <c r="A25" s="2">
        <v>24</v>
      </c>
      <c r="B25">
        <v>309</v>
      </c>
      <c r="C25" t="s">
        <v>656</v>
      </c>
      <c r="D25" t="str">
        <f>VLOOKUP(C25,'[1]Liste Inscrits'!$1:$1048576,4,0)</f>
        <v>BP Alsace Lorraine Champagne</v>
      </c>
      <c r="E25" s="38">
        <f>VLOOKUP(B25,'[2]Slalom Manche 2'!$A$1:$Q$500,3,0)</f>
        <v>7.0104166666863253E-4</v>
      </c>
      <c r="F25" s="38"/>
      <c r="K25">
        <f>VLOOKUP(C25,'[1]Liste Inscrits'!$1:$1048576,5,0)</f>
        <v>13661245</v>
      </c>
    </row>
    <row r="26" spans="1:11" x14ac:dyDescent="0.2">
      <c r="A26" s="2">
        <v>25</v>
      </c>
      <c r="B26">
        <v>323</v>
      </c>
      <c r="C26" t="s">
        <v>653</v>
      </c>
      <c r="D26" t="str">
        <f>VLOOKUP(C26,'[1]Liste Inscrits'!$1:$1048576,4,0)</f>
        <v>CE Aquitaine Poitou Charentes</v>
      </c>
      <c r="E26" s="38">
        <f>VLOOKUP(B26,'[2]Slalom Manche 2'!$A$1:$Q$500,3,0)</f>
        <v>7.0266203703900744E-4</v>
      </c>
      <c r="F26" s="38"/>
      <c r="K26">
        <f>VLOOKUP(C26,'[1]Liste Inscrits'!$1:$1048576,5,0)</f>
        <v>13764260</v>
      </c>
    </row>
    <row r="27" spans="1:11" x14ac:dyDescent="0.2">
      <c r="A27" s="2">
        <v>26</v>
      </c>
      <c r="B27">
        <v>293</v>
      </c>
      <c r="C27" t="s">
        <v>639</v>
      </c>
      <c r="D27" t="str">
        <f>VLOOKUP(C27,'[1]Liste Inscrits'!$1:$1048576,4,0)</f>
        <v>BPCE SI</v>
      </c>
      <c r="E27" s="38">
        <f>VLOOKUP(B27,'[2]Slalom Manche 2'!$A$1:$Q$500,3,0)</f>
        <v>7.0277777777974851E-4</v>
      </c>
      <c r="F27" s="38"/>
      <c r="K27">
        <f>VLOOKUP(C27,'[1]Liste Inscrits'!$1:$1048576,5,0)</f>
        <v>11632503</v>
      </c>
    </row>
    <row r="28" spans="1:11" x14ac:dyDescent="0.2">
      <c r="A28" s="2">
        <v>27</v>
      </c>
      <c r="B28">
        <v>360</v>
      </c>
      <c r="C28" t="s">
        <v>888</v>
      </c>
      <c r="D28" t="str">
        <f>VLOOKUP(C28,'[1]Liste Inscrits'!$1:$1048576,4,0)</f>
        <v>BPCE IT</v>
      </c>
      <c r="E28" s="38">
        <f>VLOOKUP(B28,'[2]Slalom Manche 2'!$A$1:$Q$500,3,0)</f>
        <v>7.034722222241949E-4</v>
      </c>
      <c r="F28" s="38"/>
      <c r="K28">
        <f>VLOOKUP(C28,'[1]Liste Inscrits'!$1:$1048576,5,0)</f>
        <v>11610128</v>
      </c>
    </row>
    <row r="29" spans="1:11" x14ac:dyDescent="0.2">
      <c r="A29" s="2">
        <v>28</v>
      </c>
      <c r="B29">
        <v>357</v>
      </c>
      <c r="C29" t="s">
        <v>885</v>
      </c>
      <c r="D29" t="str">
        <f>VLOOKUP(C29,'[1]Liste Inscrits'!$1:$1048576,4,0)</f>
        <v>CE Loire Centre</v>
      </c>
      <c r="E29" s="38">
        <f>VLOOKUP(B29,'[2]Slalom Manche 2'!$A$1:$Q$500,3,0)</f>
        <v>7.0486111111308768E-4</v>
      </c>
      <c r="F29" s="38"/>
      <c r="K29">
        <f>VLOOKUP(C29,'[1]Liste Inscrits'!$1:$1048576,5,0)</f>
        <v>15848274</v>
      </c>
    </row>
    <row r="30" spans="1:11" x14ac:dyDescent="0.2">
      <c r="A30" s="2">
        <v>29</v>
      </c>
      <c r="B30">
        <v>355</v>
      </c>
      <c r="C30" t="s">
        <v>763</v>
      </c>
      <c r="D30" t="str">
        <f>VLOOKUP(C30,'[1]Liste Inscrits'!$1:$1048576,4,0)</f>
        <v>NATIXIS</v>
      </c>
      <c r="E30" s="38">
        <f>VLOOKUP(B30,'[2]Slalom Manche 2'!$A$1:$Q$500,3,0)</f>
        <v>7.1342592592792652E-4</v>
      </c>
      <c r="F30" s="38"/>
      <c r="K30">
        <f>VLOOKUP(C30,'[1]Liste Inscrits'!$1:$1048576,5,0)</f>
        <v>15437996</v>
      </c>
    </row>
    <row r="31" spans="1:11" x14ac:dyDescent="0.2">
      <c r="A31" s="2">
        <v>30</v>
      </c>
      <c r="B31">
        <v>318</v>
      </c>
      <c r="C31" t="s">
        <v>644</v>
      </c>
      <c r="D31" t="str">
        <f>VLOOKUP(C31,'[1]Liste Inscrits'!$1:$1048576,4,0)</f>
        <v>CE Grand Est Europe</v>
      </c>
      <c r="E31" s="38">
        <f>VLOOKUP(B31,'[2]Slalom Manche 2'!$A$1:$Q$500,3,0)</f>
        <v>7.3067129629834525E-4</v>
      </c>
      <c r="F31" s="38"/>
      <c r="K31">
        <f>VLOOKUP(C31,'[1]Liste Inscrits'!$1:$1048576,5,0)</f>
        <v>11627997</v>
      </c>
    </row>
    <row r="32" spans="1:11" x14ac:dyDescent="0.2">
      <c r="A32" s="2">
        <v>31</v>
      </c>
      <c r="B32">
        <v>335</v>
      </c>
      <c r="C32" t="s">
        <v>762</v>
      </c>
      <c r="D32" t="str">
        <f>VLOOKUP(C32,'[1]Liste Inscrits'!$1:$1048576,4,0)</f>
        <v>CE Provence Alpes Corse</v>
      </c>
      <c r="E32" s="38">
        <f>VLOOKUP(B32,'[2]Slalom Manche 2'!$A$1:$Q$500,3,0)</f>
        <v>7.3425925926131827E-4</v>
      </c>
      <c r="F32" s="38"/>
      <c r="K32">
        <f>VLOOKUP(C32,'[1]Liste Inscrits'!$1:$1048576,5,0)</f>
        <v>15585465</v>
      </c>
    </row>
    <row r="33" spans="1:11" x14ac:dyDescent="0.2">
      <c r="A33" s="2">
        <v>32</v>
      </c>
      <c r="B33">
        <v>349</v>
      </c>
      <c r="C33" t="s">
        <v>879</v>
      </c>
      <c r="D33" t="str">
        <f>VLOOKUP(C33,'[1]Liste Inscrits'!$1:$1048576,4,0)</f>
        <v>CREDIT COOPERATIF</v>
      </c>
      <c r="E33" s="38">
        <f>VLOOKUP(B33,'[2]Slalom Manche 2'!$A$1:$Q$500,3,0)</f>
        <v>7.3541666666872892E-4</v>
      </c>
      <c r="F33" s="38"/>
      <c r="K33">
        <f>VLOOKUP(C33,'[1]Liste Inscrits'!$1:$1048576,5,0)</f>
        <v>15441635</v>
      </c>
    </row>
    <row r="34" spans="1:11" x14ac:dyDescent="0.2">
      <c r="A34" s="2">
        <v>33</v>
      </c>
      <c r="B34">
        <v>306</v>
      </c>
      <c r="C34" t="s">
        <v>660</v>
      </c>
      <c r="D34" t="str">
        <f>VLOOKUP(C34,'[1]Liste Inscrits'!$1:$1048576,4,0)</f>
        <v>CREDIT COOPERATIF</v>
      </c>
      <c r="E34" s="38">
        <f>VLOOKUP(B34,'[2]Slalom Manche 2'!$A$1:$Q$500,3,0)</f>
        <v>7.3553240740946999E-4</v>
      </c>
      <c r="F34" s="38"/>
      <c r="K34">
        <f>VLOOKUP(C34,'[1]Liste Inscrits'!$1:$1048576,5,0)</f>
        <v>13760998</v>
      </c>
    </row>
    <row r="35" spans="1:11" x14ac:dyDescent="0.2">
      <c r="A35" s="2">
        <v>34</v>
      </c>
      <c r="B35">
        <v>337</v>
      </c>
      <c r="C35" t="s">
        <v>869</v>
      </c>
      <c r="D35" t="str">
        <f>VLOOKUP(C35,'[1]Liste Inscrits'!$1:$1048576,4,0)</f>
        <v>CE Languedoc Roussillon</v>
      </c>
      <c r="E35" s="38">
        <f>VLOOKUP(B35,'[2]Slalom Manche 2'!$A$1:$Q$500,3,0)</f>
        <v>7.3611111111317531E-4</v>
      </c>
      <c r="F35" s="38"/>
      <c r="K35">
        <f>VLOOKUP(C35,'[1]Liste Inscrits'!$1:$1048576,5,0)</f>
        <v>11629214</v>
      </c>
    </row>
    <row r="36" spans="1:11" x14ac:dyDescent="0.2">
      <c r="A36" s="2">
        <v>35</v>
      </c>
      <c r="B36">
        <v>345</v>
      </c>
      <c r="C36" t="s">
        <v>876</v>
      </c>
      <c r="D36" t="str">
        <f>VLOOKUP(C36,'[1]Liste Inscrits'!$1:$1048576,4,0)</f>
        <v>NATIXIS</v>
      </c>
      <c r="E36" s="38">
        <f>VLOOKUP(B36,'[2]Slalom Manche 2'!$A$1:$Q$500,3,0)</f>
        <v>7.3645833333539851E-4</v>
      </c>
      <c r="F36" s="38"/>
      <c r="K36">
        <f>VLOOKUP(C36,'[1]Liste Inscrits'!$1:$1048576,5,0)</f>
        <v>15438042</v>
      </c>
    </row>
    <row r="37" spans="1:11" x14ac:dyDescent="0.2">
      <c r="A37" s="2">
        <v>36</v>
      </c>
      <c r="B37">
        <v>344</v>
      </c>
      <c r="C37" t="s">
        <v>875</v>
      </c>
      <c r="D37" t="str">
        <f>VLOOKUP(C37,'[1]Liste Inscrits'!$1:$1048576,4,0)</f>
        <v>CE Midi Pyrénées</v>
      </c>
      <c r="E37" s="38">
        <f>VLOOKUP(B37,'[2]Slalom Manche 2'!$A$1:$Q$500,3,0)</f>
        <v>7.4039351852059473E-4</v>
      </c>
      <c r="F37" s="38"/>
      <c r="K37">
        <f>VLOOKUP(C37,'[1]Liste Inscrits'!$1:$1048576,5,0)</f>
        <v>15765202</v>
      </c>
    </row>
    <row r="38" spans="1:11" x14ac:dyDescent="0.2">
      <c r="A38" s="2">
        <v>37</v>
      </c>
      <c r="B38">
        <v>362</v>
      </c>
      <c r="C38" t="s">
        <v>757</v>
      </c>
      <c r="D38" t="s">
        <v>421</v>
      </c>
      <c r="E38" s="38">
        <f>VLOOKUP(B38,'[2]Slalom Manche 2'!$A$1:$Q$500,3,0)</f>
        <v>7.4560185185394267E-4</v>
      </c>
      <c r="F38" s="38"/>
      <c r="K38">
        <f>VLOOKUP(C38,'[1]Liste Inscrits'!$1:$1048576,5,0)</f>
        <v>15903373</v>
      </c>
    </row>
    <row r="39" spans="1:11" x14ac:dyDescent="0.2">
      <c r="A39" s="2">
        <v>38</v>
      </c>
      <c r="B39">
        <v>310</v>
      </c>
      <c r="C39" t="s">
        <v>642</v>
      </c>
      <c r="D39" t="str">
        <f>VLOOKUP(C39,'[1]Liste Inscrits'!$1:$1048576,4,0)</f>
        <v>CE Rhône Alpes</v>
      </c>
      <c r="E39" s="38">
        <f>VLOOKUP(B39,'[2]Slalom Manche 2'!$A$1:$Q$500,3,0)</f>
        <v>7.4942129629839782E-4</v>
      </c>
      <c r="F39" s="38"/>
      <c r="K39">
        <f>VLOOKUP(C39,'[1]Liste Inscrits'!$1:$1048576,5,0)</f>
        <v>11675054</v>
      </c>
    </row>
    <row r="40" spans="1:11" x14ac:dyDescent="0.2">
      <c r="A40" s="2">
        <v>39</v>
      </c>
      <c r="B40">
        <v>321</v>
      </c>
      <c r="C40" t="s">
        <v>662</v>
      </c>
      <c r="D40" t="str">
        <f>VLOOKUP(C40,'[1]Liste Inscrits'!$1:$1048576,4,0)</f>
        <v>BPCE SI</v>
      </c>
      <c r="E40" s="38">
        <f>VLOOKUP(B40,'[2]Slalom Manche 2'!$A$1:$Q$500,3,0)</f>
        <v>7.6493055555770057E-4</v>
      </c>
      <c r="F40" s="38"/>
      <c r="K40">
        <f>VLOOKUP(C40,'[1]Liste Inscrits'!$1:$1048576,5,0)</f>
        <v>12738718</v>
      </c>
    </row>
    <row r="41" spans="1:11" x14ac:dyDescent="0.2">
      <c r="A41" s="2">
        <v>40</v>
      </c>
      <c r="B41">
        <v>320</v>
      </c>
      <c r="C41" t="s">
        <v>858</v>
      </c>
      <c r="D41" t="str">
        <f>VLOOKUP(C41,'[1]Liste Inscrits'!$1:$1048576,4,0)</f>
        <v>CE Rhône Alpes</v>
      </c>
      <c r="E41" s="38">
        <f>VLOOKUP(B41,'[2]Slalom Manche 2'!$A$1:$Q$500,3,0)</f>
        <v>7.7349537037253941E-4</v>
      </c>
      <c r="F41" s="38"/>
      <c r="K41">
        <f>VLOOKUP(C41,'[1]Liste Inscrits'!$1:$1048576,5,0)</f>
        <v>13743174</v>
      </c>
    </row>
    <row r="42" spans="1:11" x14ac:dyDescent="0.2">
      <c r="A42" s="2">
        <v>41</v>
      </c>
      <c r="B42">
        <v>322</v>
      </c>
      <c r="C42" t="s">
        <v>659</v>
      </c>
      <c r="D42" t="str">
        <f>VLOOKUP(C42,'[1]Liste Inscrits'!$1:$1048576,4,0)</f>
        <v>CE Loire Centre</v>
      </c>
      <c r="E42" s="38">
        <f>VLOOKUP(B42,'[2]Slalom Manche 2'!$A$1:$Q$500,3,0)</f>
        <v>8.0451388889114491E-4</v>
      </c>
      <c r="F42" s="38"/>
      <c r="K42">
        <f>VLOOKUP(C42,'[1]Liste Inscrits'!$1:$1048576,5,0)</f>
        <v>13691868</v>
      </c>
    </row>
    <row r="43" spans="1:11" x14ac:dyDescent="0.2">
      <c r="A43" s="2">
        <v>42</v>
      </c>
      <c r="B43">
        <v>329</v>
      </c>
      <c r="C43" t="s">
        <v>864</v>
      </c>
      <c r="D43" t="str">
        <f>VLOOKUP(C43,'[1]Liste Inscrits'!$1:$1048576,4,0)</f>
        <v>CE Loire Drome Ardèche</v>
      </c>
      <c r="E43" s="38">
        <f>VLOOKUP(B43,'[2]Slalom Manche 2'!$A$1:$Q$500,3,0)</f>
        <v>8.0914351852078752E-4</v>
      </c>
      <c r="F43" s="38"/>
      <c r="K43">
        <f>VLOOKUP(C43,'[1]Liste Inscrits'!$1:$1048576,5,0)</f>
        <v>13879003</v>
      </c>
    </row>
    <row r="44" spans="1:11" x14ac:dyDescent="0.2">
      <c r="A44" s="2">
        <v>43</v>
      </c>
      <c r="B44">
        <v>341</v>
      </c>
      <c r="C44" t="s">
        <v>873</v>
      </c>
      <c r="D44" t="str">
        <f>VLOOKUP(C44,'[1]Liste Inscrits'!$1:$1048576,4,0)</f>
        <v>CE Loire Centre</v>
      </c>
      <c r="E44" s="38">
        <f>VLOOKUP(B44,'[2]Slalom Manche 2'!$A$1:$Q$500,3,0)</f>
        <v>8.1134259259486776E-4</v>
      </c>
      <c r="F44" s="38"/>
      <c r="K44">
        <f>VLOOKUP(C44,'[1]Liste Inscrits'!$1:$1048576,5,0)</f>
        <v>14144628</v>
      </c>
    </row>
    <row r="45" spans="1:11" x14ac:dyDescent="0.2">
      <c r="A45" s="2">
        <v>44</v>
      </c>
      <c r="B45">
        <v>315</v>
      </c>
      <c r="C45" t="s">
        <v>646</v>
      </c>
      <c r="D45" t="str">
        <f>VLOOKUP(C45,'[1]Liste Inscrits'!$1:$1048576,4,0)</f>
        <v>CE Grand Est Europe</v>
      </c>
      <c r="E45" s="38">
        <f>VLOOKUP(B45,'[2]Slalom Manche 2'!$A$1:$Q$500,3,0)</f>
        <v>8.1828703703933168E-4</v>
      </c>
      <c r="F45" s="38"/>
      <c r="K45">
        <f>VLOOKUP(C45,'[1]Liste Inscrits'!$1:$1048576,5,0)</f>
        <v>11627868</v>
      </c>
    </row>
    <row r="46" spans="1:11" x14ac:dyDescent="0.2">
      <c r="A46" s="2">
        <v>45</v>
      </c>
      <c r="B46">
        <v>361</v>
      </c>
      <c r="C46" t="s">
        <v>804</v>
      </c>
      <c r="D46" t="s">
        <v>423</v>
      </c>
      <c r="E46" s="38">
        <f>VLOOKUP(B46,'[2]Slalom Manche 2'!$A$1:$Q$500,3,0)</f>
        <v>8.2870370370602756E-4</v>
      </c>
      <c r="F46" s="38"/>
      <c r="K46">
        <f>VLOOKUP(C46,'[1]Liste Inscrits'!$1:$1048576,5,0)</f>
        <v>12496884</v>
      </c>
    </row>
    <row r="47" spans="1:11" x14ac:dyDescent="0.2">
      <c r="A47" s="2">
        <v>46</v>
      </c>
      <c r="B47">
        <v>348</v>
      </c>
      <c r="C47" t="s">
        <v>878</v>
      </c>
      <c r="D47" t="str">
        <f>VLOOKUP(C47,'[1]Liste Inscrits'!$1:$1048576,4,0)</f>
        <v>BPCE Assurances IARD</v>
      </c>
      <c r="E47" s="38">
        <f>VLOOKUP(B47,'[2]Slalom Manche 2'!$A$1:$Q$500,3,0)</f>
        <v>8.3425925926159869E-4</v>
      </c>
      <c r="F47" s="38"/>
      <c r="K47">
        <f>VLOOKUP(C47,'[1]Liste Inscrits'!$1:$1048576,5,0)</f>
        <v>15927317</v>
      </c>
    </row>
    <row r="48" spans="1:11" x14ac:dyDescent="0.2">
      <c r="A48" s="2">
        <v>47</v>
      </c>
      <c r="B48">
        <v>339</v>
      </c>
      <c r="C48" t="s">
        <v>871</v>
      </c>
      <c r="D48" t="str">
        <f>VLOOKUP(C48,'[1]Liste Inscrits'!$1:$1048576,4,0)</f>
        <v>CE Aquitaine Poitou Charentes</v>
      </c>
      <c r="E48" s="38">
        <f>VLOOKUP(B48,'[2]Slalom Manche 2'!$A$1:$Q$500,3,0)</f>
        <v>8.5208333333572275E-4</v>
      </c>
      <c r="F48" s="38"/>
      <c r="K48">
        <f>VLOOKUP(C48,'[1]Liste Inscrits'!$1:$1048576,5,0)</f>
        <v>15820795</v>
      </c>
    </row>
    <row r="49" spans="1:11" x14ac:dyDescent="0.2">
      <c r="A49" s="2">
        <v>48</v>
      </c>
      <c r="B49">
        <v>330</v>
      </c>
      <c r="C49" t="s">
        <v>865</v>
      </c>
      <c r="D49" t="str">
        <f>VLOOKUP(C49,'[1]Liste Inscrits'!$1:$1048576,4,0)</f>
        <v>CE Provence Alpes Corse</v>
      </c>
      <c r="E49" s="38">
        <f>VLOOKUP(B49,'[2]Slalom Manche 2'!$A$1:$Q$500,3,0)</f>
        <v>8.5729166666907069E-4</v>
      </c>
      <c r="F49" s="38"/>
      <c r="K49">
        <f>VLOOKUP(C49,'[1]Liste Inscrits'!$1:$1048576,5,0)</f>
        <v>15449219</v>
      </c>
    </row>
    <row r="50" spans="1:11" x14ac:dyDescent="0.2">
      <c r="A50" s="2">
        <v>49</v>
      </c>
      <c r="B50">
        <v>314</v>
      </c>
      <c r="C50" t="s">
        <v>648</v>
      </c>
      <c r="D50" t="str">
        <f>VLOOKUP(C50,'[1]Liste Inscrits'!$1:$1048576,4,0)</f>
        <v>CE Loire Centre</v>
      </c>
      <c r="E50" s="38">
        <f>VLOOKUP(B50,'[2]Slalom Manche 2'!$A$1:$Q$500,3,0)</f>
        <v>8.585648148172224E-4</v>
      </c>
      <c r="F50" s="38"/>
      <c r="K50">
        <f>VLOOKUP(C50,'[1]Liste Inscrits'!$1:$1048576,5,0)</f>
        <v>11674553</v>
      </c>
    </row>
    <row r="51" spans="1:11" x14ac:dyDescent="0.2">
      <c r="A51" s="2">
        <v>50</v>
      </c>
      <c r="B51">
        <v>325</v>
      </c>
      <c r="C51" t="s">
        <v>860</v>
      </c>
      <c r="D51" t="str">
        <f>VLOOKUP(C51,'[1]Liste Inscrits'!$1:$1048576,4,0)</f>
        <v>BP Alsace Lorraine Champagne</v>
      </c>
      <c r="E51" s="38">
        <f>VLOOKUP(B51,'[2]Slalom Manche 2'!$A$1:$Q$500,3,0)</f>
        <v>8.6076388889130264E-4</v>
      </c>
      <c r="F51" s="38"/>
      <c r="K51">
        <f>VLOOKUP(C51,'[1]Liste Inscrits'!$1:$1048576,5,0)</f>
        <v>15893728</v>
      </c>
    </row>
    <row r="52" spans="1:11" x14ac:dyDescent="0.2">
      <c r="A52" s="2">
        <v>51</v>
      </c>
      <c r="B52">
        <v>317</v>
      </c>
      <c r="C52" t="s">
        <v>645</v>
      </c>
      <c r="D52" t="str">
        <f>VLOOKUP(C52,'[1]Liste Inscrits'!$1:$1048576,4,0)</f>
        <v>CE Loire Centre</v>
      </c>
      <c r="E52" s="38">
        <f>VLOOKUP(B52,'[2]Slalom Manche 2'!$A$1:$Q$500,3,0)</f>
        <v>8.6134259259500797E-4</v>
      </c>
      <c r="F52" s="38"/>
      <c r="K52">
        <f>VLOOKUP(C52,'[1]Liste Inscrits'!$1:$1048576,5,0)</f>
        <v>11674546</v>
      </c>
    </row>
    <row r="53" spans="1:11" x14ac:dyDescent="0.2">
      <c r="A53" s="2">
        <v>52</v>
      </c>
      <c r="B53">
        <v>328</v>
      </c>
      <c r="C53" t="s">
        <v>863</v>
      </c>
      <c r="D53" t="str">
        <f>VLOOKUP(C53,'[1]Liste Inscrits'!$1:$1048576,4,0)</f>
        <v>BPCE SI</v>
      </c>
      <c r="E53" s="38">
        <f>VLOOKUP(B53,'[2]Slalom Manche 2'!$A$1:$Q$500,3,0)</f>
        <v>8.9849537037288993E-4</v>
      </c>
      <c r="F53" s="38"/>
      <c r="K53">
        <f>VLOOKUP(C53,'[1]Liste Inscrits'!$1:$1048576,5,0)</f>
        <v>11632496</v>
      </c>
    </row>
    <row r="54" spans="1:11" x14ac:dyDescent="0.2">
      <c r="A54" s="2">
        <v>53</v>
      </c>
      <c r="B54">
        <v>343</v>
      </c>
      <c r="C54" t="s">
        <v>874</v>
      </c>
      <c r="D54" t="str">
        <f>VLOOKUP(C54,'[1]Liste Inscrits'!$1:$1048576,4,0)</f>
        <v>CE Loire Drome Ardèche</v>
      </c>
      <c r="E54" s="38">
        <f>VLOOKUP(B54,'[2]Slalom Manche 2'!$A$1:$Q$500,3,0)</f>
        <v>9.2812500000260265E-4</v>
      </c>
      <c r="F54" s="38"/>
      <c r="K54">
        <f>VLOOKUP(C54,'[1]Liste Inscrits'!$1:$1048576,5,0)</f>
        <v>12965911</v>
      </c>
    </row>
    <row r="55" spans="1:11" x14ac:dyDescent="0.2">
      <c r="A55" s="2">
        <v>54</v>
      </c>
      <c r="B55">
        <v>331</v>
      </c>
      <c r="C55" t="s">
        <v>866</v>
      </c>
      <c r="D55" t="str">
        <f>VLOOKUP(C55,'[1]Liste Inscrits'!$1:$1048576,4,0)</f>
        <v>CE Auvergne Limousin</v>
      </c>
      <c r="E55" s="38">
        <f>VLOOKUP(B55,'[2]Slalom Manche 2'!$A$1:$Q$500,3,0)</f>
        <v>1.0027777777805898E-3</v>
      </c>
      <c r="F55" s="38"/>
      <c r="K55">
        <f>VLOOKUP(C55,'[1]Liste Inscrits'!$1:$1048576,5,0)</f>
        <v>11674866</v>
      </c>
    </row>
    <row r="56" spans="1:11" x14ac:dyDescent="0.2">
      <c r="A56" s="2">
        <v>55</v>
      </c>
      <c r="B56">
        <v>334</v>
      </c>
      <c r="C56" t="s">
        <v>868</v>
      </c>
      <c r="D56" t="str">
        <f>VLOOKUP(C56,'[1]Liste Inscrits'!$1:$1048576,4,0)</f>
        <v>CE Auvergne Limousin</v>
      </c>
      <c r="E56" s="38">
        <f>VLOOKUP(B56,'[2]Slalom Manche 2'!$A$1:$Q$500,3,0)</f>
        <v>1.0603009259288992E-3</v>
      </c>
      <c r="F56" s="38"/>
      <c r="K56">
        <f>VLOOKUP(C56,'[1]Liste Inscrits'!$1:$1048576,5,0)</f>
        <v>15889828</v>
      </c>
    </row>
    <row r="57" spans="1:11" x14ac:dyDescent="0.2">
      <c r="A57" s="2">
        <v>56</v>
      </c>
      <c r="B57">
        <v>353</v>
      </c>
      <c r="C57" t="s">
        <v>652</v>
      </c>
      <c r="D57" t="str">
        <f>VLOOKUP(C57,'[1]Liste Inscrits'!$1:$1048576,4,0)</f>
        <v>BP Alsace Lorraine Champagne</v>
      </c>
      <c r="E57" s="38">
        <f>VLOOKUP(B57,'[2]Slalom Manche 2'!$A$1:$Q$500,3,0)</f>
        <v>1.1046296296327272E-3</v>
      </c>
      <c r="F57" s="38"/>
      <c r="K57">
        <f>VLOOKUP(C57,'[1]Liste Inscrits'!$1:$1048576,5,0)</f>
        <v>13661232</v>
      </c>
    </row>
    <row r="58" spans="1:11" x14ac:dyDescent="0.2">
      <c r="A58" s="2">
        <v>57</v>
      </c>
      <c r="B58">
        <v>358</v>
      </c>
      <c r="C58" t="s">
        <v>886</v>
      </c>
      <c r="D58" t="str">
        <f>VLOOKUP(C58,'[1]Liste Inscrits'!$1:$1048576,4,0)</f>
        <v>BP Alsace Lorraine Champagne</v>
      </c>
      <c r="E58" s="38">
        <f>VLOOKUP(B58,'[2]Slalom Manche 2'!$A$1:$Q$500,3,0)</f>
        <v>1.1224537037068513E-3</v>
      </c>
      <c r="F58" s="38"/>
      <c r="K58">
        <f>VLOOKUP(C58,'[1]Liste Inscrits'!$1:$1048576,5,0)</f>
        <v>15893635</v>
      </c>
    </row>
    <row r="59" spans="1:11" x14ac:dyDescent="0.2">
      <c r="A59" s="2">
        <v>58</v>
      </c>
      <c r="B59">
        <v>316</v>
      </c>
      <c r="C59" t="s">
        <v>528</v>
      </c>
      <c r="D59" t="str">
        <f>VLOOKUP(C59,'[1]Liste Inscrits'!$1:$1048576,4,0)</f>
        <v>BPCE IT</v>
      </c>
      <c r="E59" s="38">
        <f>VLOOKUP(B59,'[2]Slalom Manche 2'!$A$1:$Q$500,3,0)</f>
        <v>1.139583333336529E-3</v>
      </c>
      <c r="F59" s="38"/>
      <c r="K59">
        <f>VLOOKUP(C59,'[1]Liste Inscrits'!$1:$1048576,5,0)</f>
        <v>13620340</v>
      </c>
    </row>
    <row r="60" spans="1:11" x14ac:dyDescent="0.2">
      <c r="A60" s="2">
        <v>59</v>
      </c>
      <c r="B60">
        <v>312</v>
      </c>
      <c r="C60" t="s">
        <v>663</v>
      </c>
      <c r="D60" t="str">
        <f>VLOOKUP(C60,'[1]Liste Inscrits'!$1:$1048576,4,0)</f>
        <v>BPCE Assurances IARD</v>
      </c>
      <c r="E60" s="38">
        <f>VLOOKUP(B60,'[2]Slalom Manche 2'!$A$1:$Q$500,3,0)</f>
        <v>1.2488425925960946E-3</v>
      </c>
      <c r="F60" s="38"/>
      <c r="K60">
        <f>VLOOKUP(C60,'[1]Liste Inscrits'!$1:$1048576,5,0)</f>
        <v>13786050</v>
      </c>
    </row>
    <row r="61" spans="1:11" x14ac:dyDescent="0.2">
      <c r="B61">
        <v>297</v>
      </c>
      <c r="C61" t="s">
        <v>455</v>
      </c>
      <c r="D61" t="str">
        <f>VLOOKUP(C61,'[1]Liste Inscrits'!$1:$1048576,4,0)</f>
        <v>CE Auvergne Limousin</v>
      </c>
      <c r="E61" s="38" t="str">
        <f>VLOOKUP(B61,'[2]Slalom Manche 2'!$A$1:$Q$500,3,0)</f>
        <v>Abd</v>
      </c>
      <c r="F61" s="38"/>
      <c r="K61">
        <f>VLOOKUP(C61,'[1]Liste Inscrits'!$1:$1048576,5,0)</f>
        <v>13413335</v>
      </c>
    </row>
    <row r="62" spans="1:11" x14ac:dyDescent="0.2">
      <c r="B62">
        <v>298</v>
      </c>
      <c r="C62" t="s">
        <v>637</v>
      </c>
      <c r="D62" t="str">
        <f>VLOOKUP(C62,'[1]Liste Inscrits'!$1:$1048576,4,0)</f>
        <v>Banque du Leman</v>
      </c>
      <c r="E62" s="38" t="str">
        <f>VLOOKUP(B62,'[2]Slalom Manche 2'!$A$1:$Q$500,3,0)</f>
        <v>Abd</v>
      </c>
      <c r="F62" s="38"/>
      <c r="K62">
        <f>VLOOKUP(C62,'[1]Liste Inscrits'!$1:$1048576,5,0)</f>
        <v>12779264</v>
      </c>
    </row>
    <row r="63" spans="1:11" x14ac:dyDescent="0.2">
      <c r="B63">
        <v>308</v>
      </c>
      <c r="C63" t="s">
        <v>641</v>
      </c>
      <c r="D63" t="str">
        <f>VLOOKUP(C63,'[1]Liste Inscrits'!$1:$1048576,4,0)</f>
        <v>BPCE SI</v>
      </c>
      <c r="E63" s="38" t="str">
        <f>VLOOKUP(B63,'[2]Slalom Manche 2'!$A$1:$Q$500,3,0)</f>
        <v>Abd</v>
      </c>
      <c r="F63" s="38"/>
      <c r="K63">
        <f>VLOOKUP(C63,'[1]Liste Inscrits'!$1:$1048576,5,0)</f>
        <v>12522210</v>
      </c>
    </row>
    <row r="64" spans="1:11" x14ac:dyDescent="0.2">
      <c r="B64">
        <v>326</v>
      </c>
      <c r="C64" t="s">
        <v>861</v>
      </c>
      <c r="D64" t="str">
        <f>VLOOKUP(C64,'[1]Liste Inscrits'!$1:$1048576,4,0)</f>
        <v>CE Languedoc Roussillon</v>
      </c>
      <c r="E64" s="38" t="str">
        <f>VLOOKUP(B64,'[2]Slalom Manche 2'!$A$1:$Q$500,3,0)</f>
        <v>Abd</v>
      </c>
      <c r="F64" s="38"/>
      <c r="K64">
        <f>VLOOKUP(C64,'[1]Liste Inscrits'!$1:$1048576,5,0)</f>
        <v>13063477</v>
      </c>
    </row>
    <row r="65" spans="2:11" x14ac:dyDescent="0.2">
      <c r="B65">
        <v>342</v>
      </c>
      <c r="C65" t="s">
        <v>758</v>
      </c>
      <c r="D65" t="str">
        <f>VLOOKUP(C65,'[1]Liste Inscrits'!$1:$1048576,4,0)</f>
        <v>BPCE Assurances IARD</v>
      </c>
      <c r="E65" s="38" t="str">
        <f>VLOOKUP(B65,'[2]Slalom Manche 2'!$A$1:$Q$500,3,0)</f>
        <v>Abd</v>
      </c>
      <c r="F65" s="38"/>
      <c r="K65">
        <f>VLOOKUP(C65,'[1]Liste Inscrits'!$1:$1048576,5,0)</f>
        <v>15878872</v>
      </c>
    </row>
    <row r="66" spans="2:11" x14ac:dyDescent="0.2">
      <c r="B66">
        <v>346</v>
      </c>
      <c r="C66" t="s">
        <v>457</v>
      </c>
      <c r="D66" t="str">
        <f>VLOOKUP(C66,'[1]Liste Inscrits'!$1:$1048576,4,0)</f>
        <v>CE Languedoc Roussillon</v>
      </c>
      <c r="E66" s="38" t="str">
        <f>VLOOKUP(B66,'[2]Slalom Manche 2'!$A$1:$Q$500,3,0)</f>
        <v>Abd</v>
      </c>
      <c r="F66" s="38"/>
      <c r="K66">
        <f>VLOOKUP(C66,'[1]Liste Inscrits'!$1:$1048576,5,0)</f>
        <v>13787773</v>
      </c>
    </row>
    <row r="67" spans="2:11" x14ac:dyDescent="0.2">
      <c r="B67">
        <v>350</v>
      </c>
      <c r="C67" t="s">
        <v>880</v>
      </c>
      <c r="D67" t="str">
        <f>VLOOKUP(C67,'[1]Liste Inscrits'!$1:$1048576,4,0)</f>
        <v>BPCE SA</v>
      </c>
      <c r="E67" s="38" t="str">
        <f>VLOOKUP(B67,'[2]Slalom Manche 2'!$A$1:$Q$500,3,0)</f>
        <v>Abd</v>
      </c>
      <c r="F67" s="38"/>
      <c r="K67">
        <f>VLOOKUP(C67,'[1]Liste Inscrits'!$1:$1048576,5,0)</f>
        <v>15861929</v>
      </c>
    </row>
    <row r="68" spans="2:11" x14ac:dyDescent="0.2">
      <c r="B68">
        <v>338</v>
      </c>
      <c r="C68" t="s">
        <v>870</v>
      </c>
      <c r="D68" t="str">
        <f>VLOOKUP(C68,'[1]Liste Inscrits'!$1:$1048576,4,0)</f>
        <v>BPCE SI</v>
      </c>
      <c r="E68" s="38" t="str">
        <f>VLOOKUP(B68,'[2]Slalom Manche 2'!$A$1:$Q$500,3,0)</f>
        <v>Abs</v>
      </c>
      <c r="F68" s="38"/>
      <c r="K68">
        <f>VLOOKUP(C68,'[1]Liste Inscrits'!$1:$1048576,5,0)</f>
        <v>12737737</v>
      </c>
    </row>
    <row r="69" spans="2:11" x14ac:dyDescent="0.2">
      <c r="B69">
        <v>340</v>
      </c>
      <c r="C69" t="s">
        <v>872</v>
      </c>
      <c r="D69" t="str">
        <f>VLOOKUP(C69,'[1]Liste Inscrits'!$1:$1048576,4,0)</f>
        <v>Banque Palatine</v>
      </c>
      <c r="E69" s="38" t="str">
        <f>VLOOKUP(B69,'[2]Slalom Manche 2'!$A$1:$Q$500,3,0)</f>
        <v>Abs</v>
      </c>
      <c r="F69" s="38"/>
      <c r="K69">
        <f>VLOOKUP(C69,'[1]Liste Inscrits'!$1:$1048576,5,0)</f>
        <v>15759826</v>
      </c>
    </row>
    <row r="70" spans="2:11" x14ac:dyDescent="0.2">
      <c r="B70">
        <v>351</v>
      </c>
      <c r="C70" t="s">
        <v>881</v>
      </c>
      <c r="D70" t="str">
        <f>VLOOKUP(C70,'[1]Liste Inscrits'!$1:$1048576,4,0)</f>
        <v>CE Auvergne Limousin</v>
      </c>
      <c r="E70" s="38" t="str">
        <f>VLOOKUP(B70,'[2]Slalom Manche 2'!$A$1:$Q$500,3,0)</f>
        <v>Abs</v>
      </c>
      <c r="F70" s="38"/>
      <c r="K70">
        <f>VLOOKUP(C70,'[1]Liste Inscrits'!$1:$1048576,5,0)</f>
        <v>15889775</v>
      </c>
    </row>
    <row r="71" spans="2:11" x14ac:dyDescent="0.2">
      <c r="B71">
        <v>327</v>
      </c>
      <c r="C71" t="s">
        <v>862</v>
      </c>
      <c r="D71" t="str">
        <f>VLOOKUP(C71,'[1]Liste Inscrits'!$1:$1048576,4,0)</f>
        <v>BPCE IT</v>
      </c>
      <c r="E71" s="38" t="str">
        <f>VLOOKUP(B71,'[2]Slalom Manche 2'!$A$1:$Q$500,3,0)</f>
        <v>Dsq</v>
      </c>
      <c r="F71" s="38"/>
      <c r="K71">
        <f>VLOOKUP(C71,'[1]Liste Inscrits'!$1:$1048576,5,0)</f>
        <v>14371730</v>
      </c>
    </row>
    <row r="72" spans="2:11" x14ac:dyDescent="0.2">
      <c r="E72" s="38"/>
      <c r="F72" s="38"/>
    </row>
    <row r="73" spans="2:11" x14ac:dyDescent="0.2">
      <c r="E73" s="38"/>
      <c r="F73" s="38"/>
    </row>
    <row r="74" spans="2:11" x14ac:dyDescent="0.2">
      <c r="E74" s="38"/>
      <c r="F74" s="38"/>
    </row>
  </sheetData>
  <autoFilter ref="A1:E75" xr:uid="{00000000-0009-0000-0000-000034000000}"/>
  <sortState xmlns:xlrd2="http://schemas.microsoft.com/office/spreadsheetml/2017/richdata2" ref="A2:K75">
    <sortCondition ref="E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1" fitToHeight="0" orientation="landscape" r:id="rId1"/>
  <headerFooter alignWithMargins="0">
    <oddHeader xml:space="preserve">&amp;C&amp;F
&amp;A
</oddHeader>
    <oddFooter>Page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14">
    <tabColor theme="3" tint="0.79998168889431442"/>
    <pageSetUpPr fitToPage="1"/>
  </sheetPr>
  <dimension ref="A1:I2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2" width="27.83203125" bestFit="1" customWidth="1"/>
    <col min="3" max="3" width="22.5" customWidth="1"/>
    <col min="4" max="4" width="9.6640625" style="3" bestFit="1" customWidth="1"/>
    <col min="5" max="5" width="30.33203125" bestFit="1" customWidth="1"/>
    <col min="6" max="6" width="9.6640625" style="3" bestFit="1" customWidth="1"/>
    <col min="7" max="7" width="19.1640625" bestFit="1" customWidth="1"/>
    <col min="8" max="9" width="9.6640625" style="3" bestFit="1" customWidth="1"/>
  </cols>
  <sheetData>
    <row r="1" spans="1:9" s="10" customFormat="1" ht="25.5" customHeight="1" x14ac:dyDescent="0.2">
      <c r="A1" s="50" t="s">
        <v>0</v>
      </c>
      <c r="B1" s="10" t="s">
        <v>1</v>
      </c>
      <c r="C1" s="10" t="s">
        <v>12</v>
      </c>
      <c r="D1" s="16" t="s">
        <v>13</v>
      </c>
      <c r="E1" s="10" t="s">
        <v>14</v>
      </c>
      <c r="F1" s="16" t="s">
        <v>13</v>
      </c>
      <c r="G1" s="10" t="s">
        <v>15</v>
      </c>
      <c r="H1" s="16" t="s">
        <v>13</v>
      </c>
      <c r="I1" s="16" t="s">
        <v>16</v>
      </c>
    </row>
    <row r="2" spans="1:9" x14ac:dyDescent="0.2">
      <c r="A2" s="2">
        <v>1</v>
      </c>
      <c r="B2" t="s">
        <v>211</v>
      </c>
      <c r="C2" t="s">
        <v>476</v>
      </c>
      <c r="D2" s="3">
        <v>1.033541666669565E-2</v>
      </c>
      <c r="E2" t="s">
        <v>479</v>
      </c>
      <c r="F2" s="3">
        <v>1.2437500000034877E-2</v>
      </c>
      <c r="G2" t="s">
        <v>664</v>
      </c>
      <c r="H2" s="3">
        <v>1.3295370370407653E-2</v>
      </c>
      <c r="I2" s="3">
        <v>3.6068287037138186E-2</v>
      </c>
    </row>
    <row r="3" spans="1:9" x14ac:dyDescent="0.2">
      <c r="A3" s="2">
        <v>2</v>
      </c>
      <c r="B3" t="s">
        <v>417</v>
      </c>
      <c r="C3" t="s">
        <v>458</v>
      </c>
      <c r="D3" s="3">
        <v>1.1861226851885114E-2</v>
      </c>
      <c r="E3" t="s">
        <v>459</v>
      </c>
      <c r="F3" s="3">
        <v>1.2905555555591745E-2</v>
      </c>
      <c r="G3" t="s">
        <v>732</v>
      </c>
      <c r="H3" s="3">
        <v>1.5655208333377232E-2</v>
      </c>
      <c r="I3" s="3">
        <v>4.0421990740854091E-2</v>
      </c>
    </row>
    <row r="4" spans="1:9" x14ac:dyDescent="0.2">
      <c r="A4" s="2">
        <v>3</v>
      </c>
      <c r="B4" t="s">
        <v>421</v>
      </c>
      <c r="C4" t="s">
        <v>549</v>
      </c>
      <c r="D4" s="3">
        <v>1.6271527777823407E-2</v>
      </c>
      <c r="E4" t="s">
        <v>891</v>
      </c>
      <c r="F4" s="3">
        <v>1.6951851851899388E-2</v>
      </c>
      <c r="G4" t="s">
        <v>786</v>
      </c>
      <c r="H4" s="3">
        <v>2.0219560185241885E-2</v>
      </c>
      <c r="I4" s="3">
        <v>5.3442939814964688E-2</v>
      </c>
    </row>
    <row r="5" spans="1:9" x14ac:dyDescent="0.2">
      <c r="A5" s="2">
        <v>4</v>
      </c>
      <c r="B5" t="s">
        <v>486</v>
      </c>
      <c r="C5" t="s">
        <v>436</v>
      </c>
      <c r="D5" s="3">
        <v>1.4773726851893281E-2</v>
      </c>
      <c r="E5" t="s">
        <v>440</v>
      </c>
      <c r="F5" s="3">
        <v>1.7405902777826585E-2</v>
      </c>
      <c r="G5" t="s">
        <v>439</v>
      </c>
      <c r="H5" s="3">
        <v>2.1660763888949629E-2</v>
      </c>
      <c r="I5" s="3">
        <v>5.3840393518669497E-2</v>
      </c>
    </row>
    <row r="6" spans="1:9" x14ac:dyDescent="0.2">
      <c r="A6" s="2">
        <v>5</v>
      </c>
      <c r="B6" t="s">
        <v>162</v>
      </c>
      <c r="C6" t="s">
        <v>773</v>
      </c>
      <c r="D6" s="3">
        <v>1.4819097222263778E-2</v>
      </c>
      <c r="E6" t="s">
        <v>733</v>
      </c>
      <c r="F6" s="3">
        <v>2.1307986111170865E-2</v>
      </c>
      <c r="G6" t="s">
        <v>470</v>
      </c>
      <c r="H6" s="3">
        <v>3.085891203712357E-2</v>
      </c>
      <c r="I6" s="3">
        <v>6.6985995370558216E-2</v>
      </c>
    </row>
    <row r="7" spans="1:9" x14ac:dyDescent="0.2">
      <c r="A7" s="2">
        <v>6</v>
      </c>
      <c r="B7" t="s">
        <v>420</v>
      </c>
      <c r="C7" t="s">
        <v>559</v>
      </c>
      <c r="D7" s="3">
        <v>2.1005902777836684E-2</v>
      </c>
      <c r="E7" t="s">
        <v>567</v>
      </c>
      <c r="F7" s="3">
        <v>2.3568634259325351E-2</v>
      </c>
      <c r="G7" t="s">
        <v>898</v>
      </c>
      <c r="H7" s="3">
        <v>2.9109953703785333E-2</v>
      </c>
      <c r="I7" s="3">
        <v>7.3684490740947364E-2</v>
      </c>
    </row>
    <row r="8" spans="1:9" x14ac:dyDescent="0.2">
      <c r="A8" s="2">
        <v>7</v>
      </c>
      <c r="B8" t="s">
        <v>422</v>
      </c>
      <c r="C8" t="s">
        <v>552</v>
      </c>
      <c r="D8" s="3">
        <v>2.3321412037102435E-2</v>
      </c>
      <c r="E8" t="s">
        <v>764</v>
      </c>
      <c r="F8" s="3">
        <v>2.3531828703769693E-2</v>
      </c>
      <c r="G8" t="s">
        <v>557</v>
      </c>
      <c r="H8" s="3">
        <v>2.7748611111188926E-2</v>
      </c>
      <c r="I8" s="3">
        <v>7.4601851852061057E-2</v>
      </c>
    </row>
    <row r="9" spans="1:9" x14ac:dyDescent="0.2">
      <c r="B9" t="s">
        <v>167</v>
      </c>
      <c r="C9" t="s">
        <v>450</v>
      </c>
      <c r="D9" s="3">
        <v>1.1233101851883351E-2</v>
      </c>
      <c r="E9" t="s">
        <v>451</v>
      </c>
      <c r="F9" s="3">
        <v>1.3465856481519243E-2</v>
      </c>
      <c r="I9" s="3">
        <v>2.4698958333402594E-2</v>
      </c>
    </row>
    <row r="10" spans="1:9" x14ac:dyDescent="0.2">
      <c r="B10" t="s">
        <v>409</v>
      </c>
      <c r="C10" t="s">
        <v>767</v>
      </c>
      <c r="D10" s="3">
        <v>2.3439930555621286E-2</v>
      </c>
      <c r="E10" t="s">
        <v>890</v>
      </c>
      <c r="F10" s="3">
        <v>2.6583333333407878E-2</v>
      </c>
      <c r="I10" s="3">
        <v>5.0023263889029168E-2</v>
      </c>
    </row>
    <row r="11" spans="1:9" x14ac:dyDescent="0.2">
      <c r="B11" t="s">
        <v>430</v>
      </c>
      <c r="C11" t="s">
        <v>432</v>
      </c>
      <c r="D11" s="3">
        <v>1.0404282407436584E-2</v>
      </c>
      <c r="I11" s="3">
        <v>1.0404282407436584E-2</v>
      </c>
    </row>
    <row r="12" spans="1:9" x14ac:dyDescent="0.2">
      <c r="B12" t="s">
        <v>406</v>
      </c>
      <c r="C12" t="s">
        <v>539</v>
      </c>
      <c r="D12" s="3">
        <v>1.13296296296614E-2</v>
      </c>
      <c r="I12" s="3">
        <v>1.13296296296614E-2</v>
      </c>
    </row>
    <row r="13" spans="1:9" x14ac:dyDescent="0.2">
      <c r="B13" t="s">
        <v>418</v>
      </c>
      <c r="C13" t="s">
        <v>665</v>
      </c>
      <c r="D13" s="3">
        <v>1.1821990740773891E-2</v>
      </c>
      <c r="I13" s="3">
        <v>1.1821990740773891E-2</v>
      </c>
    </row>
    <row r="14" spans="1:9" x14ac:dyDescent="0.2">
      <c r="B14" t="s">
        <v>169</v>
      </c>
      <c r="C14" t="s">
        <v>111</v>
      </c>
      <c r="D14" s="3">
        <v>1.843402777782947E-2</v>
      </c>
      <c r="I14" s="3">
        <v>1.843402777782947E-2</v>
      </c>
    </row>
    <row r="15" spans="1:9" x14ac:dyDescent="0.2">
      <c r="B15" t="s">
        <v>210</v>
      </c>
      <c r="C15" t="s">
        <v>538</v>
      </c>
      <c r="D15" s="3">
        <v>1.9886226851907617E-2</v>
      </c>
      <c r="I15" s="3">
        <v>1.9886226851907617E-2</v>
      </c>
    </row>
    <row r="16" spans="1:9" x14ac:dyDescent="0.2">
      <c r="B16" t="s">
        <v>32</v>
      </c>
      <c r="C16" t="s">
        <v>542</v>
      </c>
      <c r="D16" s="3">
        <v>2.0077893518574821E-2</v>
      </c>
      <c r="I16" s="3">
        <v>2.0077893518574821E-2</v>
      </c>
    </row>
    <row r="17" spans="2:9" x14ac:dyDescent="0.2">
      <c r="B17" t="s">
        <v>166</v>
      </c>
      <c r="C17" t="s">
        <v>456</v>
      </c>
      <c r="D17" s="3">
        <v>2.1635532407468079E-2</v>
      </c>
      <c r="I17" s="3">
        <v>2.1635532407468079E-2</v>
      </c>
    </row>
    <row r="18" spans="2:9" x14ac:dyDescent="0.2">
      <c r="B18" t="s">
        <v>924</v>
      </c>
      <c r="C18" t="s">
        <v>896</v>
      </c>
      <c r="D18" s="3">
        <v>2.6645833333408052E-2</v>
      </c>
      <c r="I18" s="3">
        <v>2.6645833333408052E-2</v>
      </c>
    </row>
    <row r="19" spans="2:9" x14ac:dyDescent="0.2">
      <c r="B19" t="s">
        <v>407</v>
      </c>
    </row>
    <row r="20" spans="2:9" x14ac:dyDescent="0.2">
      <c r="B20" t="s">
        <v>160</v>
      </c>
    </row>
    <row r="21" spans="2:9" x14ac:dyDescent="0.2">
      <c r="B21" t="s">
        <v>165</v>
      </c>
    </row>
    <row r="22" spans="2:9" x14ac:dyDescent="0.2">
      <c r="B22" t="s">
        <v>164</v>
      </c>
    </row>
  </sheetData>
  <sortState xmlns:xlrd2="http://schemas.microsoft.com/office/spreadsheetml/2017/richdata2" ref="A2:J22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Feuil61">
    <tabColor theme="3" tint="0.79998168889431442"/>
    <pageSetUpPr fitToPage="1"/>
  </sheetPr>
  <dimension ref="A1:K55"/>
  <sheetViews>
    <sheetView topLeftCell="A10"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" style="5" customWidth="1"/>
    <col min="6" max="6" width="12.1640625" style="5" bestFit="1" customWidth="1"/>
    <col min="7" max="7" width="15.5" style="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3" t="s">
        <v>11</v>
      </c>
      <c r="F1" s="13" t="s">
        <v>10</v>
      </c>
      <c r="G1" s="13" t="s">
        <v>9</v>
      </c>
      <c r="K1" s="11" t="s">
        <v>431</v>
      </c>
    </row>
    <row r="2" spans="1:11" x14ac:dyDescent="0.2">
      <c r="A2" s="2">
        <v>1</v>
      </c>
      <c r="B2" s="33">
        <v>137</v>
      </c>
      <c r="C2" t="s">
        <v>476</v>
      </c>
      <c r="D2" t="s">
        <v>211</v>
      </c>
      <c r="E2" s="5">
        <v>1.033541666669565E-2</v>
      </c>
      <c r="G2" s="5">
        <v>1.033541666669565E-2</v>
      </c>
    </row>
    <row r="3" spans="1:11" x14ac:dyDescent="0.2">
      <c r="A3" s="2">
        <v>2</v>
      </c>
      <c r="B3" s="33">
        <v>411</v>
      </c>
      <c r="C3" t="s">
        <v>432</v>
      </c>
      <c r="D3" t="s">
        <v>430</v>
      </c>
      <c r="E3" s="5">
        <v>1.0404282407436584E-2</v>
      </c>
      <c r="G3" s="5">
        <v>1.0404282407436584E-2</v>
      </c>
    </row>
    <row r="4" spans="1:11" x14ac:dyDescent="0.2">
      <c r="A4" s="2">
        <v>3</v>
      </c>
      <c r="B4" s="33">
        <v>1</v>
      </c>
      <c r="C4" t="s">
        <v>450</v>
      </c>
      <c r="D4" t="s">
        <v>167</v>
      </c>
      <c r="E4" s="5">
        <v>1.1233101851883351E-2</v>
      </c>
      <c r="G4" s="5">
        <v>1.1233101851883351E-2</v>
      </c>
    </row>
    <row r="5" spans="1:11" x14ac:dyDescent="0.2">
      <c r="A5" s="2">
        <v>4</v>
      </c>
      <c r="B5" s="33">
        <v>142</v>
      </c>
      <c r="C5" t="s">
        <v>539</v>
      </c>
      <c r="D5" t="s">
        <v>406</v>
      </c>
      <c r="E5" s="5">
        <v>1.13296296296614E-2</v>
      </c>
      <c r="G5" s="5">
        <v>1.13296296296614E-2</v>
      </c>
    </row>
    <row r="6" spans="1:11" x14ac:dyDescent="0.2">
      <c r="A6" s="2">
        <v>5</v>
      </c>
      <c r="B6" s="33">
        <v>146</v>
      </c>
      <c r="C6" t="s">
        <v>665</v>
      </c>
      <c r="D6" t="s">
        <v>418</v>
      </c>
      <c r="E6" s="5">
        <v>1.1821990740773891E-2</v>
      </c>
      <c r="G6" s="5">
        <v>1.1821990740773891E-2</v>
      </c>
    </row>
    <row r="7" spans="1:11" x14ac:dyDescent="0.2">
      <c r="A7" s="2">
        <v>6</v>
      </c>
      <c r="B7">
        <v>412</v>
      </c>
      <c r="C7" t="s">
        <v>458</v>
      </c>
      <c r="D7" t="s">
        <v>417</v>
      </c>
      <c r="E7" s="5">
        <v>1.1861226851885114E-2</v>
      </c>
      <c r="G7" s="5">
        <v>1.1861226851885114E-2</v>
      </c>
    </row>
    <row r="8" spans="1:11" x14ac:dyDescent="0.2">
      <c r="A8" s="2">
        <v>7</v>
      </c>
      <c r="B8" s="33">
        <v>10</v>
      </c>
      <c r="C8" t="s">
        <v>479</v>
      </c>
      <c r="D8" t="s">
        <v>211</v>
      </c>
      <c r="E8" s="5">
        <v>1.2437500000034877E-2</v>
      </c>
      <c r="G8" s="5">
        <v>1.2437500000034877E-2</v>
      </c>
    </row>
    <row r="9" spans="1:11" x14ac:dyDescent="0.2">
      <c r="A9" s="2">
        <v>8</v>
      </c>
      <c r="B9">
        <v>140</v>
      </c>
      <c r="C9" t="s">
        <v>459</v>
      </c>
      <c r="D9" t="s">
        <v>417</v>
      </c>
      <c r="E9" s="5">
        <v>1.2905555555591745E-2</v>
      </c>
      <c r="G9" s="5">
        <v>1.2905555555591745E-2</v>
      </c>
    </row>
    <row r="10" spans="1:11" x14ac:dyDescent="0.2">
      <c r="A10" s="2">
        <v>9</v>
      </c>
      <c r="B10" s="33">
        <v>401</v>
      </c>
      <c r="C10" t="s">
        <v>664</v>
      </c>
      <c r="D10" t="s">
        <v>211</v>
      </c>
      <c r="E10" s="5">
        <v>1.3295370370407653E-2</v>
      </c>
      <c r="G10" s="5">
        <v>1.3295370370407653E-2</v>
      </c>
    </row>
    <row r="11" spans="1:11" x14ac:dyDescent="0.2">
      <c r="A11" s="2">
        <v>10</v>
      </c>
      <c r="B11">
        <v>157</v>
      </c>
      <c r="C11" t="s">
        <v>451</v>
      </c>
      <c r="D11" t="s">
        <v>167</v>
      </c>
      <c r="E11" s="5">
        <v>1.3465856481519243E-2</v>
      </c>
      <c r="G11" s="5">
        <v>1.3465856481519243E-2</v>
      </c>
    </row>
    <row r="12" spans="1:11" x14ac:dyDescent="0.2">
      <c r="A12" s="2">
        <v>11</v>
      </c>
      <c r="B12" s="33">
        <v>153</v>
      </c>
      <c r="C12" t="s">
        <v>436</v>
      </c>
      <c r="D12" t="s">
        <v>486</v>
      </c>
      <c r="E12" s="5">
        <v>1.4773726851893281E-2</v>
      </c>
      <c r="G12" s="5">
        <v>1.4773726851893281E-2</v>
      </c>
    </row>
    <row r="13" spans="1:11" x14ac:dyDescent="0.2">
      <c r="A13" s="2">
        <v>12</v>
      </c>
      <c r="B13">
        <v>165</v>
      </c>
      <c r="C13" t="s">
        <v>773</v>
      </c>
      <c r="D13" t="s">
        <v>162</v>
      </c>
      <c r="E13" s="5">
        <v>1.4819097222263778E-2</v>
      </c>
      <c r="G13" s="5">
        <v>1.4819097222263778E-2</v>
      </c>
    </row>
    <row r="14" spans="1:11" x14ac:dyDescent="0.2">
      <c r="A14" s="2">
        <v>13</v>
      </c>
      <c r="B14" s="33">
        <v>413</v>
      </c>
      <c r="C14" t="s">
        <v>732</v>
      </c>
      <c r="D14" t="s">
        <v>417</v>
      </c>
      <c r="E14" s="5">
        <v>1.5655208333377232E-2</v>
      </c>
      <c r="G14" s="5">
        <v>1.5655208333377232E-2</v>
      </c>
    </row>
    <row r="15" spans="1:11" x14ac:dyDescent="0.2">
      <c r="A15" s="2">
        <v>14</v>
      </c>
      <c r="B15" s="33">
        <v>29</v>
      </c>
      <c r="C15" t="s">
        <v>549</v>
      </c>
      <c r="D15" t="s">
        <v>421</v>
      </c>
      <c r="E15" s="5">
        <v>1.6271527777823407E-2</v>
      </c>
      <c r="G15" s="5">
        <v>1.6271527777823407E-2</v>
      </c>
    </row>
    <row r="16" spans="1:11" x14ac:dyDescent="0.2">
      <c r="A16" s="2">
        <v>15</v>
      </c>
      <c r="B16">
        <v>408</v>
      </c>
      <c r="C16" t="s">
        <v>891</v>
      </c>
      <c r="D16" t="s">
        <v>421</v>
      </c>
      <c r="E16" s="5">
        <v>1.6951851851899388E-2</v>
      </c>
      <c r="G16" s="5">
        <v>1.6951851851899388E-2</v>
      </c>
    </row>
    <row r="17" spans="1:11" x14ac:dyDescent="0.2">
      <c r="A17" s="2">
        <v>16</v>
      </c>
      <c r="B17" s="33">
        <v>152</v>
      </c>
      <c r="C17" t="s">
        <v>440</v>
      </c>
      <c r="D17" t="s">
        <v>486</v>
      </c>
      <c r="E17" s="5">
        <v>1.7405902777826585E-2</v>
      </c>
      <c r="G17" s="5">
        <v>1.7405902777826585E-2</v>
      </c>
    </row>
    <row r="18" spans="1:11" s="2" customFormat="1" ht="12.75" customHeight="1" x14ac:dyDescent="0.2">
      <c r="A18" s="2">
        <v>17</v>
      </c>
      <c r="B18" s="33">
        <v>402</v>
      </c>
      <c r="C18" t="s">
        <v>111</v>
      </c>
      <c r="D18" t="s">
        <v>169</v>
      </c>
      <c r="E18" s="5">
        <v>1.843402777782947E-2</v>
      </c>
      <c r="F18" s="5"/>
      <c r="G18" s="5">
        <v>1.843402777782947E-2</v>
      </c>
      <c r="H18"/>
      <c r="I18"/>
      <c r="J18"/>
      <c r="K18"/>
    </row>
    <row r="19" spans="1:11" x14ac:dyDescent="0.2">
      <c r="A19" s="2">
        <v>18</v>
      </c>
      <c r="B19" s="33">
        <v>26</v>
      </c>
      <c r="C19" t="s">
        <v>785</v>
      </c>
      <c r="D19" t="s">
        <v>211</v>
      </c>
      <c r="E19" s="38">
        <v>1.8816319444497211E-2</v>
      </c>
      <c r="F19" s="38"/>
      <c r="G19" s="5">
        <v>1.8816319444497211E-2</v>
      </c>
    </row>
    <row r="20" spans="1:11" x14ac:dyDescent="0.2">
      <c r="A20" s="2">
        <v>19</v>
      </c>
      <c r="B20">
        <v>138</v>
      </c>
      <c r="C20" t="s">
        <v>538</v>
      </c>
      <c r="D20" t="s">
        <v>210</v>
      </c>
      <c r="E20" s="5">
        <v>1.9886226851907617E-2</v>
      </c>
      <c r="G20" s="5">
        <v>1.9886226851907617E-2</v>
      </c>
    </row>
    <row r="21" spans="1:11" x14ac:dyDescent="0.2">
      <c r="A21" s="2">
        <v>20</v>
      </c>
      <c r="B21" s="33">
        <v>150</v>
      </c>
      <c r="C21" t="s">
        <v>542</v>
      </c>
      <c r="D21" t="s">
        <v>32</v>
      </c>
      <c r="E21" s="5">
        <v>2.0077893518574821E-2</v>
      </c>
      <c r="G21" s="5">
        <v>2.0077893518574821E-2</v>
      </c>
    </row>
    <row r="22" spans="1:11" x14ac:dyDescent="0.2">
      <c r="A22" s="2">
        <v>21</v>
      </c>
      <c r="B22" s="33">
        <v>27</v>
      </c>
      <c r="C22" t="s">
        <v>786</v>
      </c>
      <c r="D22" t="s">
        <v>421</v>
      </c>
      <c r="E22" s="5">
        <v>2.0219560185241885E-2</v>
      </c>
      <c r="G22" s="5">
        <v>2.0219560185241885E-2</v>
      </c>
    </row>
    <row r="23" spans="1:11" x14ac:dyDescent="0.2">
      <c r="A23" s="2">
        <v>22</v>
      </c>
      <c r="B23" s="33">
        <v>24</v>
      </c>
      <c r="C23" t="s">
        <v>559</v>
      </c>
      <c r="D23" t="s">
        <v>420</v>
      </c>
      <c r="E23" s="5">
        <v>2.1005902777836684E-2</v>
      </c>
      <c r="G23" s="5">
        <v>2.1005902777836684E-2</v>
      </c>
    </row>
    <row r="24" spans="1:11" x14ac:dyDescent="0.2">
      <c r="A24" s="2">
        <v>23</v>
      </c>
      <c r="B24" s="33">
        <v>415</v>
      </c>
      <c r="C24" t="s">
        <v>733</v>
      </c>
      <c r="D24" t="s">
        <v>162</v>
      </c>
      <c r="E24" s="5">
        <v>2.1307986111170865E-2</v>
      </c>
      <c r="G24" s="5">
        <v>2.1307986111170865E-2</v>
      </c>
      <c r="H24" s="2"/>
      <c r="I24" s="2"/>
      <c r="J24" s="2"/>
      <c r="K24" s="2"/>
    </row>
    <row r="25" spans="1:11" x14ac:dyDescent="0.2">
      <c r="A25" s="2">
        <v>24</v>
      </c>
      <c r="B25">
        <v>404</v>
      </c>
      <c r="C25" t="s">
        <v>456</v>
      </c>
      <c r="D25" t="s">
        <v>166</v>
      </c>
      <c r="E25" s="5">
        <v>2.1635532407468079E-2</v>
      </c>
      <c r="G25" s="5">
        <v>2.1635532407468079E-2</v>
      </c>
    </row>
    <row r="26" spans="1:11" x14ac:dyDescent="0.2">
      <c r="A26" s="2">
        <v>25</v>
      </c>
      <c r="B26" s="33">
        <v>17</v>
      </c>
      <c r="C26" t="s">
        <v>439</v>
      </c>
      <c r="D26" t="s">
        <v>486</v>
      </c>
      <c r="E26" s="5">
        <v>2.1660763888949629E-2</v>
      </c>
      <c r="G26" s="5">
        <v>2.1660763888949629E-2</v>
      </c>
    </row>
    <row r="27" spans="1:11" x14ac:dyDescent="0.2">
      <c r="A27" s="2">
        <v>26</v>
      </c>
      <c r="B27">
        <v>131</v>
      </c>
      <c r="C27" t="s">
        <v>545</v>
      </c>
      <c r="D27" t="s">
        <v>486</v>
      </c>
      <c r="E27" s="5">
        <v>2.2583333333396662E-2</v>
      </c>
      <c r="G27" s="5">
        <v>2.2583333333396662E-2</v>
      </c>
    </row>
    <row r="28" spans="1:11" x14ac:dyDescent="0.2">
      <c r="A28" s="2">
        <v>27</v>
      </c>
      <c r="B28" s="33">
        <v>9</v>
      </c>
      <c r="C28" t="s">
        <v>552</v>
      </c>
      <c r="D28" t="s">
        <v>422</v>
      </c>
      <c r="E28" s="5">
        <v>2.3321412037102435E-2</v>
      </c>
      <c r="G28" s="5">
        <v>2.3321412037102435E-2</v>
      </c>
    </row>
    <row r="29" spans="1:11" x14ac:dyDescent="0.2">
      <c r="A29" s="2">
        <v>28</v>
      </c>
      <c r="B29" s="33">
        <v>410</v>
      </c>
      <c r="C29" t="s">
        <v>893</v>
      </c>
      <c r="D29" t="s">
        <v>421</v>
      </c>
      <c r="E29" s="5">
        <v>2.3375925925991477E-2</v>
      </c>
      <c r="G29" s="5">
        <v>2.3375925925991477E-2</v>
      </c>
    </row>
    <row r="30" spans="1:11" x14ac:dyDescent="0.2">
      <c r="A30" s="2">
        <v>29</v>
      </c>
      <c r="B30" s="33">
        <v>159</v>
      </c>
      <c r="C30" t="s">
        <v>767</v>
      </c>
      <c r="D30" t="s">
        <v>409</v>
      </c>
      <c r="E30" s="5">
        <v>2.3439930555621286E-2</v>
      </c>
      <c r="G30" s="5">
        <v>2.3439930555621286E-2</v>
      </c>
    </row>
    <row r="31" spans="1:11" x14ac:dyDescent="0.2">
      <c r="A31" s="2">
        <v>30</v>
      </c>
      <c r="B31">
        <v>145</v>
      </c>
      <c r="C31" t="s">
        <v>764</v>
      </c>
      <c r="D31" t="s">
        <v>422</v>
      </c>
      <c r="E31" s="5">
        <v>2.3531828703769693E-2</v>
      </c>
      <c r="G31" s="5">
        <v>2.3531828703769693E-2</v>
      </c>
    </row>
    <row r="32" spans="1:11" x14ac:dyDescent="0.2">
      <c r="A32" s="2">
        <v>31</v>
      </c>
      <c r="B32">
        <v>23</v>
      </c>
      <c r="C32" t="s">
        <v>567</v>
      </c>
      <c r="D32" t="s">
        <v>420</v>
      </c>
      <c r="E32" s="5">
        <v>2.3568634259325351E-2</v>
      </c>
      <c r="G32" s="5">
        <v>2.3568634259325351E-2</v>
      </c>
    </row>
    <row r="33" spans="1:7" x14ac:dyDescent="0.2">
      <c r="A33" s="2">
        <v>32</v>
      </c>
      <c r="B33" s="33">
        <v>22</v>
      </c>
      <c r="C33" t="s">
        <v>783</v>
      </c>
      <c r="D33" t="s">
        <v>486</v>
      </c>
      <c r="E33" s="5">
        <v>2.5251041666737476E-2</v>
      </c>
      <c r="G33" s="5">
        <v>2.5251041666737476E-2</v>
      </c>
    </row>
    <row r="34" spans="1:7" x14ac:dyDescent="0.2">
      <c r="A34" s="2">
        <v>33</v>
      </c>
      <c r="B34">
        <v>151</v>
      </c>
      <c r="C34" t="s">
        <v>441</v>
      </c>
      <c r="D34" t="s">
        <v>486</v>
      </c>
      <c r="E34" s="5">
        <v>2.5401967592663825E-2</v>
      </c>
      <c r="G34" s="5">
        <v>2.5401967592663825E-2</v>
      </c>
    </row>
    <row r="35" spans="1:7" x14ac:dyDescent="0.2">
      <c r="A35" s="2">
        <v>34</v>
      </c>
      <c r="B35" s="33">
        <v>405</v>
      </c>
      <c r="C35" t="s">
        <v>490</v>
      </c>
      <c r="D35" t="s">
        <v>486</v>
      </c>
      <c r="E35" s="5">
        <v>2.647280092600016E-2</v>
      </c>
      <c r="G35" s="5">
        <v>2.647280092600016E-2</v>
      </c>
    </row>
    <row r="36" spans="1:7" x14ac:dyDescent="0.2">
      <c r="A36" s="2">
        <v>35</v>
      </c>
      <c r="B36" s="33">
        <v>407</v>
      </c>
      <c r="C36" t="s">
        <v>890</v>
      </c>
      <c r="D36" t="s">
        <v>409</v>
      </c>
      <c r="E36" s="5">
        <v>2.6583333333407878E-2</v>
      </c>
      <c r="G36" s="5">
        <v>2.6583333333407878E-2</v>
      </c>
    </row>
    <row r="37" spans="1:7" x14ac:dyDescent="0.2">
      <c r="A37" s="2">
        <v>36</v>
      </c>
      <c r="B37" s="33">
        <v>417</v>
      </c>
      <c r="C37" t="s">
        <v>896</v>
      </c>
      <c r="D37" t="s">
        <v>924</v>
      </c>
      <c r="E37" s="5">
        <v>2.6645833333408052E-2</v>
      </c>
      <c r="G37" s="5">
        <v>2.6645833333408052E-2</v>
      </c>
    </row>
    <row r="38" spans="1:7" x14ac:dyDescent="0.2">
      <c r="A38" s="2">
        <v>37</v>
      </c>
      <c r="B38" s="33">
        <v>21</v>
      </c>
      <c r="C38" t="s">
        <v>557</v>
      </c>
      <c r="D38" t="s">
        <v>422</v>
      </c>
      <c r="E38" s="5">
        <v>2.7748611111188926E-2</v>
      </c>
      <c r="G38" s="5">
        <v>2.7748611111188926E-2</v>
      </c>
    </row>
    <row r="39" spans="1:7" x14ac:dyDescent="0.2">
      <c r="A39" s="2">
        <v>38</v>
      </c>
      <c r="B39" s="33">
        <v>419</v>
      </c>
      <c r="C39" t="s">
        <v>898</v>
      </c>
      <c r="D39" t="s">
        <v>420</v>
      </c>
      <c r="E39" s="5">
        <v>2.9109953703785333E-2</v>
      </c>
      <c r="G39" s="5">
        <v>2.9109953703785333E-2</v>
      </c>
    </row>
    <row r="40" spans="1:7" x14ac:dyDescent="0.2">
      <c r="A40" s="2">
        <v>39</v>
      </c>
      <c r="B40" s="33">
        <v>158</v>
      </c>
      <c r="C40" t="s">
        <v>546</v>
      </c>
      <c r="D40" t="s">
        <v>422</v>
      </c>
      <c r="E40" s="5">
        <v>2.9358564814897143E-2</v>
      </c>
      <c r="G40" s="5">
        <v>2.9358564814897143E-2</v>
      </c>
    </row>
    <row r="41" spans="1:7" x14ac:dyDescent="0.2">
      <c r="A41" s="2">
        <v>40</v>
      </c>
      <c r="B41" s="33">
        <v>403</v>
      </c>
      <c r="C41" t="s">
        <v>470</v>
      </c>
      <c r="D41" t="s">
        <v>162</v>
      </c>
      <c r="E41" s="5">
        <v>3.085891203712357E-2</v>
      </c>
      <c r="G41" s="5">
        <v>3.085891203712357E-2</v>
      </c>
    </row>
    <row r="42" spans="1:7" x14ac:dyDescent="0.2">
      <c r="B42" s="33">
        <v>20</v>
      </c>
      <c r="C42" t="s">
        <v>446</v>
      </c>
      <c r="D42" t="s">
        <v>406</v>
      </c>
      <c r="E42" s="5" t="s">
        <v>931</v>
      </c>
    </row>
    <row r="43" spans="1:7" x14ac:dyDescent="0.2">
      <c r="B43" s="33">
        <v>11</v>
      </c>
      <c r="C43" t="s">
        <v>731</v>
      </c>
      <c r="D43" t="s">
        <v>417</v>
      </c>
      <c r="E43" s="5" t="s">
        <v>931</v>
      </c>
    </row>
    <row r="44" spans="1:7" x14ac:dyDescent="0.2">
      <c r="B44" s="33">
        <v>25</v>
      </c>
      <c r="C44" t="s">
        <v>784</v>
      </c>
      <c r="D44" t="s">
        <v>407</v>
      </c>
      <c r="E44" s="5" t="s">
        <v>931</v>
      </c>
    </row>
    <row r="45" spans="1:7" x14ac:dyDescent="0.2">
      <c r="B45">
        <v>406</v>
      </c>
      <c r="C45" t="s">
        <v>889</v>
      </c>
      <c r="D45" t="s">
        <v>409</v>
      </c>
      <c r="E45" s="5" t="s">
        <v>931</v>
      </c>
    </row>
    <row r="46" spans="1:7" x14ac:dyDescent="0.2">
      <c r="B46" s="33">
        <v>409</v>
      </c>
      <c r="C46" t="s">
        <v>892</v>
      </c>
      <c r="D46" t="s">
        <v>409</v>
      </c>
      <c r="E46" s="5" t="s">
        <v>931</v>
      </c>
    </row>
    <row r="47" spans="1:7" x14ac:dyDescent="0.2">
      <c r="B47" s="33">
        <v>414</v>
      </c>
      <c r="C47" t="s">
        <v>894</v>
      </c>
      <c r="D47" t="s">
        <v>421</v>
      </c>
      <c r="E47" s="5" t="s">
        <v>931</v>
      </c>
    </row>
    <row r="48" spans="1:7" x14ac:dyDescent="0.2">
      <c r="B48" s="33">
        <v>135</v>
      </c>
      <c r="C48" t="s">
        <v>532</v>
      </c>
      <c r="D48" t="s">
        <v>210</v>
      </c>
      <c r="E48" s="5" t="s">
        <v>931</v>
      </c>
    </row>
    <row r="49" spans="2:5" x14ac:dyDescent="0.2">
      <c r="B49" s="33">
        <v>28</v>
      </c>
      <c r="C49" t="s">
        <v>563</v>
      </c>
      <c r="D49" t="s">
        <v>160</v>
      </c>
      <c r="E49" s="5" t="s">
        <v>931</v>
      </c>
    </row>
    <row r="50" spans="2:5" x14ac:dyDescent="0.2">
      <c r="B50" s="33">
        <v>141</v>
      </c>
      <c r="C50" t="s">
        <v>461</v>
      </c>
      <c r="D50" t="s">
        <v>165</v>
      </c>
      <c r="E50" s="5" t="s">
        <v>931</v>
      </c>
    </row>
    <row r="51" spans="2:5" x14ac:dyDescent="0.2">
      <c r="B51" s="33">
        <v>6</v>
      </c>
      <c r="C51" t="s">
        <v>782</v>
      </c>
      <c r="D51" t="s">
        <v>164</v>
      </c>
      <c r="E51" s="5" t="s">
        <v>931</v>
      </c>
    </row>
    <row r="52" spans="2:5" x14ac:dyDescent="0.2">
      <c r="B52" s="33">
        <v>4</v>
      </c>
      <c r="C52" t="s">
        <v>781</v>
      </c>
      <c r="D52" t="s">
        <v>211</v>
      </c>
      <c r="E52" s="5" t="s">
        <v>931</v>
      </c>
    </row>
    <row r="53" spans="2:5" x14ac:dyDescent="0.2">
      <c r="B53" s="33">
        <v>132</v>
      </c>
      <c r="C53" t="s">
        <v>537</v>
      </c>
      <c r="D53" t="s">
        <v>422</v>
      </c>
      <c r="E53" s="5" t="s">
        <v>931</v>
      </c>
    </row>
    <row r="54" spans="2:5" x14ac:dyDescent="0.2">
      <c r="B54" s="33">
        <v>416</v>
      </c>
      <c r="C54" t="s">
        <v>895</v>
      </c>
      <c r="D54" t="s">
        <v>924</v>
      </c>
      <c r="E54" s="5" t="s">
        <v>931</v>
      </c>
    </row>
    <row r="55" spans="2:5" x14ac:dyDescent="0.2">
      <c r="B55" s="33">
        <v>418</v>
      </c>
      <c r="C55" t="s">
        <v>897</v>
      </c>
      <c r="D55" t="s">
        <v>924</v>
      </c>
      <c r="E55" s="5" t="s">
        <v>931</v>
      </c>
    </row>
  </sheetData>
  <sortState xmlns:xlrd2="http://schemas.microsoft.com/office/spreadsheetml/2017/richdata2" ref="A2:K57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Feuil67">
    <tabColor theme="3" tint="0.79998168889431442"/>
    <pageSetUpPr fitToPage="1"/>
  </sheetPr>
  <dimension ref="A1:K29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" style="5" customWidth="1"/>
    <col min="6" max="6" width="12.1640625" style="5" bestFit="1" customWidth="1"/>
    <col min="7" max="7" width="15.5" style="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3" t="s">
        <v>11</v>
      </c>
      <c r="F1" s="13" t="s">
        <v>10</v>
      </c>
      <c r="G1" s="13" t="s">
        <v>9</v>
      </c>
      <c r="K1" s="11" t="s">
        <v>431</v>
      </c>
    </row>
    <row r="2" spans="1:11" x14ac:dyDescent="0.2">
      <c r="A2" s="2">
        <v>1</v>
      </c>
      <c r="B2" s="33">
        <v>137</v>
      </c>
      <c r="C2" t="s">
        <v>476</v>
      </c>
      <c r="D2" t="s">
        <v>211</v>
      </c>
      <c r="E2" s="5">
        <v>1.033541666669565E-2</v>
      </c>
      <c r="G2" s="5">
        <v>1.033541666669565E-2</v>
      </c>
    </row>
    <row r="3" spans="1:11" x14ac:dyDescent="0.2">
      <c r="A3" s="2">
        <v>2</v>
      </c>
      <c r="B3" s="33">
        <v>142</v>
      </c>
      <c r="C3" t="s">
        <v>539</v>
      </c>
      <c r="D3" t="s">
        <v>406</v>
      </c>
      <c r="E3" s="5">
        <v>1.13296296296614E-2</v>
      </c>
      <c r="G3" s="5">
        <v>1.13296296296614E-2</v>
      </c>
    </row>
    <row r="4" spans="1:11" x14ac:dyDescent="0.2">
      <c r="A4" s="2">
        <v>3</v>
      </c>
      <c r="B4" s="33">
        <v>146</v>
      </c>
      <c r="C4" t="s">
        <v>665</v>
      </c>
      <c r="D4" t="s">
        <v>418</v>
      </c>
      <c r="E4" s="5">
        <v>1.1821990740773891E-2</v>
      </c>
      <c r="G4" s="5">
        <v>1.1821990740773891E-2</v>
      </c>
    </row>
    <row r="5" spans="1:11" x14ac:dyDescent="0.2">
      <c r="A5" s="2">
        <v>4</v>
      </c>
      <c r="B5">
        <v>140</v>
      </c>
      <c r="C5" t="s">
        <v>459</v>
      </c>
      <c r="D5" t="s">
        <v>417</v>
      </c>
      <c r="E5" s="5">
        <v>1.2905555555591745E-2</v>
      </c>
      <c r="G5" s="5">
        <v>1.2905555555591745E-2</v>
      </c>
    </row>
    <row r="6" spans="1:11" x14ac:dyDescent="0.2">
      <c r="A6" s="2">
        <v>5</v>
      </c>
      <c r="B6" s="33">
        <v>401</v>
      </c>
      <c r="C6" t="s">
        <v>664</v>
      </c>
      <c r="D6" t="s">
        <v>211</v>
      </c>
      <c r="E6" s="5">
        <v>1.3295370370407653E-2</v>
      </c>
      <c r="G6" s="5">
        <v>1.3295370370407653E-2</v>
      </c>
    </row>
    <row r="7" spans="1:11" x14ac:dyDescent="0.2">
      <c r="A7" s="2">
        <v>6</v>
      </c>
      <c r="B7" s="33">
        <v>157</v>
      </c>
      <c r="C7" t="s">
        <v>451</v>
      </c>
      <c r="D7" t="s">
        <v>167</v>
      </c>
      <c r="E7" s="5">
        <v>1.3465856481519243E-2</v>
      </c>
      <c r="G7" s="5">
        <v>1.3465856481519243E-2</v>
      </c>
    </row>
    <row r="8" spans="1:11" x14ac:dyDescent="0.2">
      <c r="A8" s="2">
        <v>7</v>
      </c>
      <c r="B8">
        <v>153</v>
      </c>
      <c r="C8" t="s">
        <v>436</v>
      </c>
      <c r="D8" t="s">
        <v>486</v>
      </c>
      <c r="E8" s="5">
        <v>1.4773726851893281E-2</v>
      </c>
      <c r="G8" s="5">
        <v>1.4773726851893281E-2</v>
      </c>
    </row>
    <row r="9" spans="1:11" x14ac:dyDescent="0.2">
      <c r="A9" s="2">
        <v>8</v>
      </c>
      <c r="B9" s="33">
        <v>165</v>
      </c>
      <c r="C9" t="s">
        <v>773</v>
      </c>
      <c r="D9" t="s">
        <v>162</v>
      </c>
      <c r="E9" s="5">
        <v>1.4819097222263778E-2</v>
      </c>
      <c r="G9" s="5">
        <v>1.4819097222263778E-2</v>
      </c>
    </row>
    <row r="10" spans="1:11" x14ac:dyDescent="0.2">
      <c r="A10" s="2">
        <v>9</v>
      </c>
      <c r="B10">
        <v>408</v>
      </c>
      <c r="C10" t="s">
        <v>891</v>
      </c>
      <c r="D10" t="s">
        <v>421</v>
      </c>
      <c r="E10" s="5">
        <v>1.6951851851899388E-2</v>
      </c>
      <c r="G10" s="5">
        <v>1.6951851851899388E-2</v>
      </c>
    </row>
    <row r="11" spans="1:11" x14ac:dyDescent="0.2">
      <c r="A11" s="2">
        <v>10</v>
      </c>
      <c r="B11">
        <v>152</v>
      </c>
      <c r="C11" t="s">
        <v>440</v>
      </c>
      <c r="D11" t="s">
        <v>486</v>
      </c>
      <c r="E11" s="5">
        <v>1.7405902777826585E-2</v>
      </c>
      <c r="G11" s="5">
        <v>1.7405902777826585E-2</v>
      </c>
    </row>
    <row r="12" spans="1:11" x14ac:dyDescent="0.2">
      <c r="A12" s="2">
        <v>11</v>
      </c>
      <c r="B12" s="33">
        <v>402</v>
      </c>
      <c r="C12" t="s">
        <v>111</v>
      </c>
      <c r="D12" t="s">
        <v>169</v>
      </c>
      <c r="E12" s="5">
        <v>1.843402777782947E-2</v>
      </c>
      <c r="G12" s="5">
        <v>1.843402777782947E-2</v>
      </c>
    </row>
    <row r="13" spans="1:11" x14ac:dyDescent="0.2">
      <c r="A13" s="2">
        <v>12</v>
      </c>
      <c r="B13" s="33">
        <v>138</v>
      </c>
      <c r="C13" t="s">
        <v>538</v>
      </c>
      <c r="D13" t="s">
        <v>210</v>
      </c>
      <c r="E13" s="38">
        <v>1.9886226851907617E-2</v>
      </c>
      <c r="F13" s="38"/>
      <c r="G13" s="5">
        <v>1.9886226851907617E-2</v>
      </c>
    </row>
    <row r="14" spans="1:11" x14ac:dyDescent="0.2">
      <c r="A14" s="2">
        <v>13</v>
      </c>
      <c r="B14" s="33">
        <v>150</v>
      </c>
      <c r="C14" t="s">
        <v>542</v>
      </c>
      <c r="D14" t="s">
        <v>32</v>
      </c>
      <c r="E14" s="5">
        <v>2.0077893518574821E-2</v>
      </c>
      <c r="G14" s="5">
        <v>2.0077893518574821E-2</v>
      </c>
    </row>
    <row r="15" spans="1:11" x14ac:dyDescent="0.2">
      <c r="A15" s="2">
        <v>14</v>
      </c>
      <c r="B15" s="33">
        <v>404</v>
      </c>
      <c r="C15" t="s">
        <v>456</v>
      </c>
      <c r="D15" t="s">
        <v>166</v>
      </c>
      <c r="E15" s="5">
        <v>2.1635532407468079E-2</v>
      </c>
      <c r="G15" s="5">
        <v>2.1635532407468079E-2</v>
      </c>
    </row>
    <row r="16" spans="1:11" x14ac:dyDescent="0.2">
      <c r="A16" s="2">
        <v>15</v>
      </c>
      <c r="B16" s="33">
        <v>131</v>
      </c>
      <c r="C16" t="s">
        <v>545</v>
      </c>
      <c r="D16" t="s">
        <v>486</v>
      </c>
      <c r="E16" s="5">
        <v>2.2583333333396662E-2</v>
      </c>
      <c r="G16" s="5">
        <v>2.2583333333396662E-2</v>
      </c>
    </row>
    <row r="17" spans="1:11" x14ac:dyDescent="0.2">
      <c r="A17" s="2">
        <v>16</v>
      </c>
      <c r="B17" s="33">
        <v>410</v>
      </c>
      <c r="C17" t="s">
        <v>893</v>
      </c>
      <c r="D17" t="s">
        <v>421</v>
      </c>
      <c r="E17" s="5">
        <v>2.3375925925991477E-2</v>
      </c>
      <c r="G17" s="5">
        <v>2.3375925925991477E-2</v>
      </c>
    </row>
    <row r="18" spans="1:11" s="2" customFormat="1" ht="12.75" customHeight="1" x14ac:dyDescent="0.2">
      <c r="A18" s="2">
        <v>17</v>
      </c>
      <c r="B18" s="33">
        <v>159</v>
      </c>
      <c r="C18" t="s">
        <v>767</v>
      </c>
      <c r="D18" t="s">
        <v>409</v>
      </c>
      <c r="E18" s="5">
        <v>2.3439930555621286E-2</v>
      </c>
      <c r="F18" s="5"/>
      <c r="G18" s="5">
        <v>2.3439930555621286E-2</v>
      </c>
      <c r="H18"/>
      <c r="I18"/>
      <c r="J18"/>
      <c r="K18"/>
    </row>
    <row r="19" spans="1:11" x14ac:dyDescent="0.2">
      <c r="A19" s="2">
        <v>18</v>
      </c>
      <c r="B19" s="33">
        <v>145</v>
      </c>
      <c r="C19" t="s">
        <v>764</v>
      </c>
      <c r="D19" t="s">
        <v>422</v>
      </c>
      <c r="E19" s="5">
        <v>2.3531828703769693E-2</v>
      </c>
      <c r="G19" s="5">
        <v>2.3531828703769693E-2</v>
      </c>
      <c r="H19" s="2"/>
      <c r="I19" s="2"/>
      <c r="J19" s="2"/>
      <c r="K19" s="2"/>
    </row>
    <row r="20" spans="1:11" x14ac:dyDescent="0.2">
      <c r="A20" s="2">
        <v>19</v>
      </c>
      <c r="B20" s="33">
        <v>151</v>
      </c>
      <c r="C20" t="s">
        <v>441</v>
      </c>
      <c r="D20" t="s">
        <v>486</v>
      </c>
      <c r="E20" s="5">
        <v>2.5401967592663825E-2</v>
      </c>
      <c r="G20" s="5">
        <v>2.5401967592663825E-2</v>
      </c>
    </row>
    <row r="21" spans="1:11" x14ac:dyDescent="0.2">
      <c r="A21" s="2">
        <v>20</v>
      </c>
      <c r="B21" s="33">
        <v>405</v>
      </c>
      <c r="C21" t="s">
        <v>490</v>
      </c>
      <c r="D21" t="s">
        <v>486</v>
      </c>
      <c r="E21" s="5">
        <v>2.647280092600016E-2</v>
      </c>
      <c r="G21" s="5">
        <v>2.647280092600016E-2</v>
      </c>
    </row>
    <row r="22" spans="1:11" x14ac:dyDescent="0.2">
      <c r="A22" s="2">
        <v>21</v>
      </c>
      <c r="B22" s="33">
        <v>407</v>
      </c>
      <c r="C22" t="s">
        <v>890</v>
      </c>
      <c r="D22" t="s">
        <v>409</v>
      </c>
      <c r="E22" s="5">
        <v>2.6583333333407878E-2</v>
      </c>
      <c r="G22" s="5">
        <v>2.6583333333407878E-2</v>
      </c>
      <c r="H22" s="2"/>
      <c r="I22" s="2"/>
      <c r="J22" s="2"/>
    </row>
    <row r="23" spans="1:11" x14ac:dyDescent="0.2">
      <c r="A23" s="2">
        <v>22</v>
      </c>
      <c r="B23" s="33">
        <v>158</v>
      </c>
      <c r="C23" t="s">
        <v>546</v>
      </c>
      <c r="D23" t="s">
        <v>422</v>
      </c>
      <c r="E23" s="5">
        <v>2.9358564814897143E-2</v>
      </c>
      <c r="G23" s="5">
        <v>2.9358564814897143E-2</v>
      </c>
    </row>
    <row r="24" spans="1:11" x14ac:dyDescent="0.2">
      <c r="A24" s="2">
        <v>23</v>
      </c>
      <c r="B24" s="33">
        <v>403</v>
      </c>
      <c r="C24" t="s">
        <v>470</v>
      </c>
      <c r="D24" t="s">
        <v>162</v>
      </c>
      <c r="E24" s="5">
        <v>3.085891203712357E-2</v>
      </c>
      <c r="G24" s="5">
        <v>3.085891203712357E-2</v>
      </c>
    </row>
    <row r="25" spans="1:11" x14ac:dyDescent="0.2">
      <c r="B25" s="33">
        <v>132</v>
      </c>
      <c r="C25" t="s">
        <v>537</v>
      </c>
      <c r="D25" t="s">
        <v>422</v>
      </c>
      <c r="E25" s="5" t="s">
        <v>931</v>
      </c>
    </row>
    <row r="26" spans="1:11" x14ac:dyDescent="0.2">
      <c r="B26" s="33">
        <v>135</v>
      </c>
      <c r="C26" t="s">
        <v>532</v>
      </c>
      <c r="D26" t="s">
        <v>210</v>
      </c>
      <c r="E26" s="5" t="s">
        <v>931</v>
      </c>
    </row>
    <row r="27" spans="1:11" x14ac:dyDescent="0.2">
      <c r="B27">
        <v>141</v>
      </c>
      <c r="C27" t="s">
        <v>461</v>
      </c>
      <c r="D27" t="s">
        <v>165</v>
      </c>
      <c r="E27" s="5" t="s">
        <v>931</v>
      </c>
    </row>
    <row r="28" spans="1:11" x14ac:dyDescent="0.2">
      <c r="B28" s="33">
        <v>406</v>
      </c>
      <c r="C28" t="s">
        <v>889</v>
      </c>
      <c r="D28" t="s">
        <v>409</v>
      </c>
      <c r="E28" s="5" t="s">
        <v>931</v>
      </c>
    </row>
    <row r="29" spans="1:11" x14ac:dyDescent="0.2">
      <c r="B29" s="33">
        <v>409</v>
      </c>
      <c r="C29" t="s">
        <v>892</v>
      </c>
      <c r="D29" t="s">
        <v>409</v>
      </c>
      <c r="E29" s="5" t="s">
        <v>931</v>
      </c>
    </row>
  </sheetData>
  <sortState xmlns:xlrd2="http://schemas.microsoft.com/office/spreadsheetml/2017/richdata2" ref="A2:K29">
    <sortCondition ref="G2"/>
  </sortState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Feuil203">
    <tabColor theme="3" tint="0.79998168889431442"/>
    <pageSetUpPr fitToPage="1"/>
  </sheetPr>
  <dimension ref="A1:L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1.1640625" customWidth="1"/>
    <col min="5" max="5" width="13" style="6" customWidth="1"/>
    <col min="6" max="6" width="15" style="2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10</v>
      </c>
      <c r="K1" s="27" t="s">
        <v>410</v>
      </c>
      <c r="L1" s="27"/>
    </row>
    <row r="2" spans="1:12" x14ac:dyDescent="0.2">
      <c r="A2" s="2">
        <v>1</v>
      </c>
      <c r="B2" s="33"/>
      <c r="E2" s="5"/>
      <c r="F2" s="5"/>
      <c r="G2" s="5"/>
    </row>
  </sheetData>
  <sortState xmlns:xlrd2="http://schemas.microsoft.com/office/spreadsheetml/2017/richdata2" ref="A2:L2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Feuil212">
    <tabColor theme="3" tint="0.79998168889431442"/>
    <pageSetUpPr fitToPage="1"/>
  </sheetPr>
  <dimension ref="A1:L29"/>
  <sheetViews>
    <sheetView workbookViewId="0">
      <selection activeCell="A3" sqref="A3:G3"/>
    </sheetView>
  </sheetViews>
  <sheetFormatPr baseColWidth="10" defaultColWidth="12" defaultRowHeight="12.75" customHeight="1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9.83203125" style="3" bestFit="1" customWidth="1"/>
    <col min="6" max="6" width="33.5" style="2" bestFit="1" customWidth="1"/>
    <col min="7" max="7" width="18" style="2" customWidth="1"/>
    <col min="8" max="9" width="12" style="2"/>
    <col min="10" max="10" width="11.1640625"/>
    <col min="13" max="16384" width="12" style="2"/>
  </cols>
  <sheetData>
    <row r="1" spans="1:12" s="11" customFormat="1" ht="12.75" customHeigh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3" t="s">
        <v>13</v>
      </c>
      <c r="K1" s="27" t="s">
        <v>431</v>
      </c>
      <c r="L1" s="27"/>
    </row>
    <row r="2" spans="1:12" ht="12.75" customHeight="1" x14ac:dyDescent="0.2">
      <c r="A2" s="2">
        <v>1</v>
      </c>
      <c r="B2">
        <v>137</v>
      </c>
      <c r="C2" t="s">
        <v>476</v>
      </c>
      <c r="D2" t="str">
        <f>VLOOKUP(C2,'[1]Liste Inscrits'!$1:$1048576,4,0)</f>
        <v>CE Rhône Alpes</v>
      </c>
      <c r="E2" s="38">
        <f>VLOOKUP(B2,[2]Fond!$A$1:$Q$487,3,0)</f>
        <v>1.033541666669565E-2</v>
      </c>
      <c r="F2" s="38"/>
      <c r="K2">
        <f>VLOOKUP(C2,'[1]Liste Inscrits'!$1:$1048576,5,0)</f>
        <v>11675023</v>
      </c>
    </row>
    <row r="3" spans="1:12" ht="12.75" customHeight="1" x14ac:dyDescent="0.2">
      <c r="A3" s="2">
        <v>2</v>
      </c>
      <c r="B3">
        <v>142</v>
      </c>
      <c r="C3" t="s">
        <v>539</v>
      </c>
      <c r="D3" t="str">
        <f>VLOOKUP(C3,'[1]Liste Inscrits'!$1:$1048576,4,0)</f>
        <v>Banque Palatine</v>
      </c>
      <c r="E3" s="38">
        <f>VLOOKUP(B3,[2]Fond!$A$1:$Q$487,3,0)</f>
        <v>1.13296296296614E-2</v>
      </c>
      <c r="F3" s="38"/>
      <c r="K3">
        <f>VLOOKUP(C3,'[1]Liste Inscrits'!$1:$1048576,5,0)</f>
        <v>11675329</v>
      </c>
    </row>
    <row r="4" spans="1:12" ht="12.75" customHeight="1" x14ac:dyDescent="0.2">
      <c r="A4" s="2">
        <v>3</v>
      </c>
      <c r="B4">
        <v>146</v>
      </c>
      <c r="C4" t="s">
        <v>665</v>
      </c>
      <c r="D4" t="str">
        <f>VLOOKUP(C4,'[1]Liste Inscrits'!$1:$1048576,4,0)</f>
        <v>CE Bourgogne Franche-Comté</v>
      </c>
      <c r="E4" s="38">
        <f>VLOOKUP(B4,[2]Fond!$A$1:$Q$487,3,0)</f>
        <v>1.1821990740773891E-2</v>
      </c>
      <c r="F4" s="38"/>
      <c r="K4">
        <f>VLOOKUP(C4,'[1]Liste Inscrits'!$1:$1048576,5,0)</f>
        <v>11674258</v>
      </c>
    </row>
    <row r="5" spans="1:12" ht="12.75" customHeight="1" x14ac:dyDescent="0.2">
      <c r="A5" s="2">
        <v>4</v>
      </c>
      <c r="B5">
        <v>140</v>
      </c>
      <c r="C5" t="s">
        <v>459</v>
      </c>
      <c r="D5" t="str">
        <f>VLOOKUP(C5,'[1]Liste Inscrits'!$1:$1048576,4,0)</f>
        <v>BP Auvergne Rhône Alpes</v>
      </c>
      <c r="E5" s="38">
        <f>VLOOKUP(B5,[2]Fond!$A$1:$Q$487,3,0)</f>
        <v>1.2905555555591745E-2</v>
      </c>
      <c r="F5" s="38"/>
      <c r="K5">
        <f>VLOOKUP(C5,'[1]Liste Inscrits'!$1:$1048576,5,0)</f>
        <v>11609937</v>
      </c>
    </row>
    <row r="6" spans="1:12" ht="12.75" customHeight="1" x14ac:dyDescent="0.2">
      <c r="A6" s="2">
        <v>5</v>
      </c>
      <c r="B6">
        <v>401</v>
      </c>
      <c r="C6" t="s">
        <v>664</v>
      </c>
      <c r="D6" t="str">
        <f>VLOOKUP(C6,'[1]Liste Inscrits'!$1:$1048576,4,0)</f>
        <v>CE Rhône Alpes</v>
      </c>
      <c r="E6" s="38">
        <f>VLOOKUP(B6,[2]Fond!$A$1:$Q$487,3,0)</f>
        <v>1.3295370370407653E-2</v>
      </c>
      <c r="F6" s="38"/>
      <c r="K6">
        <f>VLOOKUP(C6,'[1]Liste Inscrits'!$1:$1048576,5,0)</f>
        <v>12753581</v>
      </c>
    </row>
    <row r="7" spans="1:12" ht="12.75" customHeight="1" x14ac:dyDescent="0.2">
      <c r="A7" s="2">
        <v>6</v>
      </c>
      <c r="B7">
        <v>157</v>
      </c>
      <c r="C7" t="s">
        <v>451</v>
      </c>
      <c r="D7" t="str">
        <f>VLOOKUP(C7,'[1]Liste Inscrits'!$1:$1048576,4,0)</f>
        <v>CE Provence Alpes Corse</v>
      </c>
      <c r="E7" s="38">
        <f>VLOOKUP(B7,[2]Fond!$A$1:$Q$487,3,0)</f>
        <v>1.3465856481519243E-2</v>
      </c>
      <c r="F7" s="38"/>
      <c r="K7">
        <f>VLOOKUP(C7,'[1]Liste Inscrits'!$1:$1048576,5,0)</f>
        <v>11619230</v>
      </c>
    </row>
    <row r="8" spans="1:12" ht="12.75" customHeight="1" x14ac:dyDescent="0.2">
      <c r="A8" s="2">
        <v>7</v>
      </c>
      <c r="B8">
        <v>153</v>
      </c>
      <c r="C8" t="s">
        <v>436</v>
      </c>
      <c r="D8" t="str">
        <f>VLOOKUP(C8,'[1]Liste Inscrits'!$1:$1048576,4,0)</f>
        <v>BPCE SA</v>
      </c>
      <c r="E8" s="38">
        <f>VLOOKUP(B8,[2]Fond!$A$1:$Q$487,3,0)</f>
        <v>1.4773726851893281E-2</v>
      </c>
      <c r="F8" s="38"/>
      <c r="K8">
        <f>VLOOKUP(C8,'[1]Liste Inscrits'!$1:$1048576,5,0)</f>
        <v>12245843</v>
      </c>
    </row>
    <row r="9" spans="1:12" ht="12.75" customHeight="1" x14ac:dyDescent="0.2">
      <c r="A9" s="2">
        <v>8</v>
      </c>
      <c r="B9">
        <v>165</v>
      </c>
      <c r="C9" t="s">
        <v>773</v>
      </c>
      <c r="D9" t="str">
        <f>VLOOKUP(C9,'[1]Liste Inscrits'!$1:$1048576,4,0)</f>
        <v>CE Côte d'Azur</v>
      </c>
      <c r="E9" s="38">
        <f>VLOOKUP(B9,[2]Fond!$A$1:$Q$487,3,0)</f>
        <v>1.4819097222263778E-2</v>
      </c>
      <c r="F9" s="38"/>
      <c r="K9">
        <f>VLOOKUP(C9,'[1]Liste Inscrits'!$1:$1048576,5,0)</f>
        <v>11674507</v>
      </c>
    </row>
    <row r="10" spans="1:12" ht="12.75" customHeight="1" x14ac:dyDescent="0.2">
      <c r="A10" s="2">
        <v>9</v>
      </c>
      <c r="B10">
        <v>408</v>
      </c>
      <c r="C10" t="s">
        <v>891</v>
      </c>
      <c r="D10" t="str">
        <f>VLOOKUP(C10,'[1]Liste Inscrits'!$1:$1048576,4,0)</f>
        <v>BPCE SI</v>
      </c>
      <c r="E10" s="38">
        <f>VLOOKUP(B10,[2]Fond!$A$1:$Q$487,3,0)</f>
        <v>1.6951851851899388E-2</v>
      </c>
      <c r="F10" s="38"/>
      <c r="K10">
        <f>VLOOKUP(C10,'[1]Liste Inscrits'!$1:$1048576,5,0)</f>
        <v>15892682</v>
      </c>
    </row>
    <row r="11" spans="1:12" ht="12.75" customHeight="1" x14ac:dyDescent="0.2">
      <c r="A11" s="2">
        <v>10</v>
      </c>
      <c r="B11">
        <v>152</v>
      </c>
      <c r="C11" t="s">
        <v>440</v>
      </c>
      <c r="D11" t="str">
        <f>VLOOKUP(C11,'[1]Liste Inscrits'!$1:$1048576,4,0)</f>
        <v>BPCE SA</v>
      </c>
      <c r="E11" s="38">
        <f>VLOOKUP(B11,[2]Fond!$A$1:$Q$487,3,0)</f>
        <v>1.7405902777826585E-2</v>
      </c>
      <c r="F11" s="38"/>
      <c r="K11">
        <f>VLOOKUP(C11,'[1]Liste Inscrits'!$1:$1048576,5,0)</f>
        <v>13780175</v>
      </c>
    </row>
    <row r="12" spans="1:12" ht="12.75" customHeight="1" x14ac:dyDescent="0.2">
      <c r="A12" s="2">
        <v>11</v>
      </c>
      <c r="B12" s="33">
        <v>402</v>
      </c>
      <c r="C12" t="s">
        <v>111</v>
      </c>
      <c r="D12" t="str">
        <f>VLOOKUP(C12,'[1]Liste Inscrits'!$1:$1048576,4,0)</f>
        <v>CE Loire Drome Ardèche</v>
      </c>
      <c r="E12" s="38">
        <f>VLOOKUP(B12,[2]Fond!$A$1:$Q$487,3,0)</f>
        <v>1.843402777782947E-2</v>
      </c>
      <c r="F12" s="38"/>
      <c r="K12">
        <f>VLOOKUP(C12,'[1]Liste Inscrits'!$1:$1048576,5,0)</f>
        <v>11604426</v>
      </c>
    </row>
    <row r="13" spans="1:12" ht="12.75" customHeight="1" x14ac:dyDescent="0.2">
      <c r="A13" s="2">
        <v>12</v>
      </c>
      <c r="B13">
        <v>138</v>
      </c>
      <c r="C13" t="s">
        <v>538</v>
      </c>
      <c r="D13" t="str">
        <f>VLOOKUP(C13,'[1]Liste Inscrits'!$1:$1048576,4,0)</f>
        <v>CE Aquitaine Poitou Charentes</v>
      </c>
      <c r="E13" s="38">
        <f>VLOOKUP(B13,[2]Fond!$A$1:$Q$487,3,0)</f>
        <v>1.9886226851907617E-2</v>
      </c>
      <c r="F13" s="38"/>
      <c r="K13">
        <f>VLOOKUP(C13,'[1]Liste Inscrits'!$1:$1048576,5,0)</f>
        <v>11605743</v>
      </c>
    </row>
    <row r="14" spans="1:12" ht="12.75" customHeight="1" x14ac:dyDescent="0.2">
      <c r="A14" s="2">
        <v>13</v>
      </c>
      <c r="B14">
        <v>150</v>
      </c>
      <c r="C14" t="s">
        <v>542</v>
      </c>
      <c r="D14" t="str">
        <f>VLOOKUP(C14,'[1]Liste Inscrits'!$1:$1048576,4,0)</f>
        <v>NATIXIS</v>
      </c>
      <c r="E14" s="38">
        <f>VLOOKUP(B14,[2]Fond!$A$1:$Q$487,3,0)</f>
        <v>2.0077893518574821E-2</v>
      </c>
      <c r="F14" s="38"/>
      <c r="K14">
        <f>VLOOKUP(C14,'[1]Liste Inscrits'!$1:$1048576,5,0)</f>
        <v>13820774</v>
      </c>
    </row>
    <row r="15" spans="1:12" ht="12.75" customHeight="1" x14ac:dyDescent="0.2">
      <c r="A15" s="2">
        <v>14</v>
      </c>
      <c r="B15">
        <v>404</v>
      </c>
      <c r="C15" t="s">
        <v>456</v>
      </c>
      <c r="D15" t="str">
        <f>VLOOKUP(C15,'[1]Liste Inscrits'!$1:$1048576,4,0)</f>
        <v>CE Languedoc Roussillon</v>
      </c>
      <c r="E15" s="38">
        <f>VLOOKUP(B15,[2]Fond!$A$1:$Q$487,3,0)</f>
        <v>2.1635532407468079E-2</v>
      </c>
      <c r="F15" s="38"/>
      <c r="K15">
        <f>VLOOKUP(C15,'[1]Liste Inscrits'!$1:$1048576,5,0)</f>
        <v>11629320</v>
      </c>
    </row>
    <row r="16" spans="1:12" ht="12.75" customHeight="1" x14ac:dyDescent="0.2">
      <c r="A16" s="2">
        <v>15</v>
      </c>
      <c r="B16">
        <v>131</v>
      </c>
      <c r="C16" t="s">
        <v>545</v>
      </c>
      <c r="D16" t="str">
        <f>VLOOKUP(C16,'[1]Liste Inscrits'!$1:$1048576,4,0)</f>
        <v>BPCE SA</v>
      </c>
      <c r="E16" s="38">
        <f>VLOOKUP(B16,[2]Fond!$A$1:$Q$487,3,0)</f>
        <v>2.2583333333396662E-2</v>
      </c>
      <c r="F16" s="38"/>
      <c r="K16">
        <f>VLOOKUP(C16,'[1]Liste Inscrits'!$1:$1048576,5,0)</f>
        <v>12245823</v>
      </c>
    </row>
    <row r="17" spans="1:11" ht="12.75" customHeight="1" x14ac:dyDescent="0.2">
      <c r="A17" s="2">
        <v>16</v>
      </c>
      <c r="B17">
        <v>410</v>
      </c>
      <c r="C17" t="s">
        <v>893</v>
      </c>
      <c r="D17" t="str">
        <f>VLOOKUP(C17,'[1]Liste Inscrits'!$1:$1048576,4,0)</f>
        <v>BPCE SI</v>
      </c>
      <c r="E17" s="38">
        <f>VLOOKUP(B17,[2]Fond!$A$1:$Q$487,3,0)</f>
        <v>2.3375925925991477E-2</v>
      </c>
      <c r="F17" s="38"/>
      <c r="K17">
        <f>VLOOKUP(C17,'[1]Liste Inscrits'!$1:$1048576,5,0)</f>
        <v>15426865</v>
      </c>
    </row>
    <row r="18" spans="1:11" ht="12.75" customHeight="1" x14ac:dyDescent="0.2">
      <c r="A18" s="2">
        <v>17</v>
      </c>
      <c r="B18">
        <v>159</v>
      </c>
      <c r="C18" t="s">
        <v>767</v>
      </c>
      <c r="D18" t="str">
        <f>VLOOKUP(C18,'[1]Liste Inscrits'!$1:$1048576,4,0)</f>
        <v>BPCE IT</v>
      </c>
      <c r="E18" s="38">
        <f>VLOOKUP(B18,[2]Fond!$A$1:$Q$487,3,0)</f>
        <v>2.3439930555621286E-2</v>
      </c>
      <c r="F18" s="38"/>
      <c r="K18">
        <f>VLOOKUP(C18,'[1]Liste Inscrits'!$1:$1048576,5,0)</f>
        <v>11610229</v>
      </c>
    </row>
    <row r="19" spans="1:11" ht="12.75" customHeight="1" x14ac:dyDescent="0.2">
      <c r="A19" s="2">
        <v>18</v>
      </c>
      <c r="B19">
        <v>145</v>
      </c>
      <c r="C19" t="s">
        <v>764</v>
      </c>
      <c r="D19" t="str">
        <f>VLOOKUP(C19,'[1]Liste Inscrits'!$1:$1048576,4,0)</f>
        <v>CREDIT COOPERATIF</v>
      </c>
      <c r="E19" s="38">
        <f>VLOOKUP(B19,[2]Fond!$A$1:$Q$487,3,0)</f>
        <v>2.3531828703769693E-2</v>
      </c>
      <c r="F19" s="38"/>
      <c r="K19">
        <f>VLOOKUP(C19,'[1]Liste Inscrits'!$1:$1048576,5,0)</f>
        <v>11675143</v>
      </c>
    </row>
    <row r="20" spans="1:11" ht="12.75" customHeight="1" x14ac:dyDescent="0.2">
      <c r="A20" s="2">
        <v>19</v>
      </c>
      <c r="B20">
        <v>151</v>
      </c>
      <c r="C20" t="s">
        <v>441</v>
      </c>
      <c r="D20" t="str">
        <f>VLOOKUP(C20,'[1]Liste Inscrits'!$1:$1048576,4,0)</f>
        <v>BPCE SA</v>
      </c>
      <c r="E20" s="38">
        <f>VLOOKUP(B20,[2]Fond!$A$1:$Q$487,3,0)</f>
        <v>2.5401967592663825E-2</v>
      </c>
      <c r="F20" s="38"/>
      <c r="K20">
        <f>VLOOKUP(C20,'[1]Liste Inscrits'!$1:$1048576,5,0)</f>
        <v>12245854</v>
      </c>
    </row>
    <row r="21" spans="1:11" ht="12.75" customHeight="1" x14ac:dyDescent="0.2">
      <c r="A21" s="2">
        <v>20</v>
      </c>
      <c r="B21">
        <v>405</v>
      </c>
      <c r="C21" t="s">
        <v>490</v>
      </c>
      <c r="D21" t="str">
        <f>VLOOKUP(C21,'[1]Liste Inscrits'!$1:$1048576,4,0)</f>
        <v>BPCE SA</v>
      </c>
      <c r="E21" s="38">
        <f>VLOOKUP(B21,[2]Fond!$A$1:$Q$487,3,0)</f>
        <v>2.647280092600016E-2</v>
      </c>
      <c r="F21" s="38"/>
      <c r="K21">
        <f>VLOOKUP(C21,'[1]Liste Inscrits'!$1:$1048576,5,0)</f>
        <v>13781022</v>
      </c>
    </row>
    <row r="22" spans="1:11" ht="12.75" customHeight="1" x14ac:dyDescent="0.2">
      <c r="A22" s="2">
        <v>21</v>
      </c>
      <c r="B22">
        <v>407</v>
      </c>
      <c r="C22" t="s">
        <v>890</v>
      </c>
      <c r="D22" t="str">
        <f>VLOOKUP(C22,'[1]Liste Inscrits'!$1:$1048576,4,0)</f>
        <v>BPCE IT</v>
      </c>
      <c r="E22" s="38">
        <f>VLOOKUP(B22,[2]Fond!$A$1:$Q$487,3,0)</f>
        <v>2.6583333333407878E-2</v>
      </c>
      <c r="F22" s="38"/>
      <c r="K22">
        <f>VLOOKUP(C22,'[1]Liste Inscrits'!$1:$1048576,5,0)</f>
        <v>12222515</v>
      </c>
    </row>
    <row r="23" spans="1:11" ht="12.75" customHeight="1" x14ac:dyDescent="0.2">
      <c r="A23" s="2">
        <v>22</v>
      </c>
      <c r="B23">
        <v>158</v>
      </c>
      <c r="C23" t="s">
        <v>546</v>
      </c>
      <c r="D23" t="str">
        <f>VLOOKUP(C23,'[1]Liste Inscrits'!$1:$1048576,4,0)</f>
        <v>CREDIT COOPERATIF</v>
      </c>
      <c r="E23" s="38">
        <f>VLOOKUP(B23,[2]Fond!$A$1:$Q$487,3,0)</f>
        <v>2.9358564814897143E-2</v>
      </c>
      <c r="F23" s="38"/>
      <c r="K23">
        <f>VLOOKUP(C23,'[1]Liste Inscrits'!$1:$1048576,5,0)</f>
        <v>11675119</v>
      </c>
    </row>
    <row r="24" spans="1:11" ht="12.75" customHeight="1" x14ac:dyDescent="0.2">
      <c r="A24" s="2">
        <v>23</v>
      </c>
      <c r="B24">
        <v>403</v>
      </c>
      <c r="C24" t="s">
        <v>470</v>
      </c>
      <c r="D24" t="str">
        <f>VLOOKUP(C24,'[1]Liste Inscrits'!$1:$1048576,4,0)</f>
        <v>CE Côte d'Azur</v>
      </c>
      <c r="E24" s="38">
        <f>VLOOKUP(B24,[2]Fond!$A$1:$Q$487,3,0)</f>
        <v>3.085891203712357E-2</v>
      </c>
      <c r="F24" s="38"/>
      <c r="K24">
        <f>VLOOKUP(C24,'[1]Liste Inscrits'!$1:$1048576,5,0)</f>
        <v>13691777</v>
      </c>
    </row>
    <row r="25" spans="1:11" ht="12.75" customHeight="1" x14ac:dyDescent="0.2">
      <c r="B25">
        <v>132</v>
      </c>
      <c r="C25" t="s">
        <v>537</v>
      </c>
      <c r="D25" t="str">
        <f>VLOOKUP(C25,'[1]Liste Inscrits'!$1:$1048576,4,0)</f>
        <v>CREDIT COOPERATIF</v>
      </c>
      <c r="E25" s="38" t="str">
        <f>VLOOKUP(B25,[2]Fond!$A$1:$Q$487,3,0)</f>
        <v>Abd</v>
      </c>
      <c r="F25" s="38"/>
      <c r="K25">
        <f>VLOOKUP(C25,'[1]Liste Inscrits'!$1:$1048576,5,0)</f>
        <v>11675151</v>
      </c>
    </row>
    <row r="26" spans="1:11" ht="12.75" customHeight="1" x14ac:dyDescent="0.2">
      <c r="B26">
        <v>135</v>
      </c>
      <c r="C26" t="s">
        <v>532</v>
      </c>
      <c r="D26" t="str">
        <f>VLOOKUP(C26,'[1]Liste Inscrits'!$1:$1048576,4,0)</f>
        <v>CE Aquitaine Poitou Charentes</v>
      </c>
      <c r="E26" s="38" t="str">
        <f>VLOOKUP(B26,[2]Fond!$A$1:$Q$487,3,0)</f>
        <v>Abd</v>
      </c>
      <c r="F26" s="38"/>
      <c r="K26">
        <f>VLOOKUP(C26,'[1]Liste Inscrits'!$1:$1048576,5,0)</f>
        <v>11605809</v>
      </c>
    </row>
    <row r="27" spans="1:11" ht="12.75" customHeight="1" x14ac:dyDescent="0.2">
      <c r="B27">
        <v>141</v>
      </c>
      <c r="C27" t="s">
        <v>461</v>
      </c>
      <c r="D27" t="str">
        <f>VLOOKUP(C27,'[1]Liste Inscrits'!$1:$1048576,4,0)</f>
        <v>CE Ile de France</v>
      </c>
      <c r="E27" s="38" t="str">
        <f>VLOOKUP(B27,[2]Fond!$A$1:$Q$487,3,0)</f>
        <v>Abd</v>
      </c>
      <c r="F27" s="38"/>
      <c r="K27">
        <f>VLOOKUP(C27,'[1]Liste Inscrits'!$1:$1048576,5,0)</f>
        <v>11605984</v>
      </c>
    </row>
    <row r="28" spans="1:11" ht="12.75" customHeight="1" x14ac:dyDescent="0.2">
      <c r="B28">
        <v>406</v>
      </c>
      <c r="C28" t="s">
        <v>889</v>
      </c>
      <c r="D28" t="str">
        <f>VLOOKUP(C28,'[1]Liste Inscrits'!$1:$1048576,4,0)</f>
        <v>BPCE IT</v>
      </c>
      <c r="E28" s="38" t="str">
        <f>VLOOKUP(B28,[2]Fond!$A$1:$Q$487,3,0)</f>
        <v>Abd</v>
      </c>
      <c r="F28" s="38"/>
      <c r="K28">
        <f>VLOOKUP(C28,'[1]Liste Inscrits'!$1:$1048576,5,0)</f>
        <v>12278743</v>
      </c>
    </row>
    <row r="29" spans="1:11" ht="12.75" customHeight="1" x14ac:dyDescent="0.2">
      <c r="B29">
        <v>409</v>
      </c>
      <c r="C29" t="s">
        <v>892</v>
      </c>
      <c r="D29" t="str">
        <f>VLOOKUP(C29,'[1]Liste Inscrits'!$1:$1048576,4,0)</f>
        <v>BPCE IT</v>
      </c>
      <c r="E29" s="38" t="str">
        <f>VLOOKUP(B29,[2]Fond!$A$1:$Q$487,3,0)</f>
        <v>Abd</v>
      </c>
      <c r="F29" s="38"/>
      <c r="K29">
        <f>VLOOKUP(C29,'[1]Liste Inscrits'!$1:$1048576,5,0)</f>
        <v>11610161</v>
      </c>
    </row>
  </sheetData>
  <autoFilter ref="A1:L2" xr:uid="{00000000-0009-0000-0000-000039000000}"/>
  <sortState xmlns:xlrd2="http://schemas.microsoft.com/office/spreadsheetml/2017/richdata2" ref="A2:L31">
    <sortCondition ref="A2"/>
  </sortState>
  <printOptions horizontalCentered="1" gridLines="1" gridLinesSet="0"/>
  <pageMargins left="0" right="0.39370078740157483" top="0.78740157480314965" bottom="0.39370078740157483" header="0" footer="0"/>
  <pageSetup paperSize="9" scale="88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Feuil66">
    <tabColor theme="3" tint="0.79998168889431442"/>
    <pageSetUpPr fitToPage="1"/>
  </sheetPr>
  <dimension ref="A1:K27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" style="5" customWidth="1"/>
    <col min="6" max="6" width="12.1640625" style="5" bestFit="1" customWidth="1"/>
    <col min="7" max="7" width="15.5" style="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3" t="s">
        <v>11</v>
      </c>
      <c r="F1" s="13" t="s">
        <v>10</v>
      </c>
      <c r="G1" s="13" t="s">
        <v>9</v>
      </c>
      <c r="K1" s="11" t="s">
        <v>431</v>
      </c>
    </row>
    <row r="2" spans="1:11" x14ac:dyDescent="0.2">
      <c r="A2" s="2">
        <v>1</v>
      </c>
      <c r="B2" s="33">
        <v>411</v>
      </c>
      <c r="C2" t="s">
        <v>432</v>
      </c>
      <c r="D2" t="s">
        <v>430</v>
      </c>
      <c r="E2" s="5">
        <v>1.0404282407436584E-2</v>
      </c>
      <c r="G2" s="5">
        <v>1.0404282407436584E-2</v>
      </c>
      <c r="H2" s="2"/>
      <c r="I2" s="2"/>
      <c r="J2" s="2"/>
    </row>
    <row r="3" spans="1:11" x14ac:dyDescent="0.2">
      <c r="A3" s="2">
        <v>2</v>
      </c>
      <c r="B3" s="33">
        <v>1</v>
      </c>
      <c r="C3" t="s">
        <v>450</v>
      </c>
      <c r="D3" t="s">
        <v>167</v>
      </c>
      <c r="E3" s="5">
        <v>1.1233101851883351E-2</v>
      </c>
      <c r="G3" s="5">
        <v>1.1233101851883351E-2</v>
      </c>
    </row>
    <row r="4" spans="1:11" x14ac:dyDescent="0.2">
      <c r="A4" s="2">
        <v>3</v>
      </c>
      <c r="B4" s="33">
        <v>412</v>
      </c>
      <c r="C4" t="s">
        <v>458</v>
      </c>
      <c r="D4" t="s">
        <v>417</v>
      </c>
      <c r="E4" s="5">
        <v>1.1861226851885114E-2</v>
      </c>
      <c r="G4" s="5">
        <v>1.1861226851885114E-2</v>
      </c>
    </row>
    <row r="5" spans="1:11" x14ac:dyDescent="0.2">
      <c r="A5" s="2">
        <v>4</v>
      </c>
      <c r="B5">
        <v>10</v>
      </c>
      <c r="C5" t="s">
        <v>479</v>
      </c>
      <c r="D5" t="s">
        <v>211</v>
      </c>
      <c r="E5" s="5">
        <v>1.2437500000034877E-2</v>
      </c>
      <c r="G5" s="5">
        <v>1.2437500000034877E-2</v>
      </c>
    </row>
    <row r="6" spans="1:11" x14ac:dyDescent="0.2">
      <c r="A6" s="2">
        <v>5</v>
      </c>
      <c r="B6">
        <v>413</v>
      </c>
      <c r="C6" t="s">
        <v>732</v>
      </c>
      <c r="D6" t="s">
        <v>417</v>
      </c>
      <c r="E6" s="5">
        <v>1.5655208333377232E-2</v>
      </c>
      <c r="G6" s="5">
        <v>1.5655208333377232E-2</v>
      </c>
    </row>
    <row r="7" spans="1:11" x14ac:dyDescent="0.2">
      <c r="A7" s="2">
        <v>6</v>
      </c>
      <c r="B7" s="33">
        <v>29</v>
      </c>
      <c r="C7" t="s">
        <v>549</v>
      </c>
      <c r="D7" t="s">
        <v>421</v>
      </c>
      <c r="E7" s="5">
        <v>1.6271527777823407E-2</v>
      </c>
      <c r="G7" s="5">
        <v>1.6271527777823407E-2</v>
      </c>
    </row>
    <row r="8" spans="1:11" x14ac:dyDescent="0.2">
      <c r="A8" s="2">
        <v>7</v>
      </c>
      <c r="B8" s="33">
        <v>26</v>
      </c>
      <c r="C8" t="s">
        <v>785</v>
      </c>
      <c r="D8" t="s">
        <v>211</v>
      </c>
      <c r="E8" s="5">
        <v>1.8816319444497211E-2</v>
      </c>
      <c r="G8" s="5">
        <v>1.8816319444497211E-2</v>
      </c>
    </row>
    <row r="9" spans="1:11" x14ac:dyDescent="0.2">
      <c r="A9" s="2">
        <v>8</v>
      </c>
      <c r="B9">
        <v>27</v>
      </c>
      <c r="C9" t="s">
        <v>786</v>
      </c>
      <c r="D9" t="s">
        <v>421</v>
      </c>
      <c r="E9" s="5">
        <v>2.0219560185241885E-2</v>
      </c>
      <c r="G9" s="5">
        <v>2.0219560185241885E-2</v>
      </c>
    </row>
    <row r="10" spans="1:11" x14ac:dyDescent="0.2">
      <c r="A10" s="2">
        <v>9</v>
      </c>
      <c r="B10" s="33">
        <v>24</v>
      </c>
      <c r="C10" t="s">
        <v>559</v>
      </c>
      <c r="D10" t="s">
        <v>420</v>
      </c>
      <c r="E10" s="5">
        <v>2.1005902777836684E-2</v>
      </c>
      <c r="G10" s="5">
        <v>2.1005902777836684E-2</v>
      </c>
      <c r="H10" s="2"/>
      <c r="I10" s="2"/>
      <c r="J10" s="2"/>
      <c r="K10" s="2"/>
    </row>
    <row r="11" spans="1:11" x14ac:dyDescent="0.2">
      <c r="A11" s="2">
        <v>10</v>
      </c>
      <c r="B11" s="33">
        <v>415</v>
      </c>
      <c r="C11" t="s">
        <v>733</v>
      </c>
      <c r="D11" t="s">
        <v>162</v>
      </c>
      <c r="E11" s="5">
        <v>2.1307986111170865E-2</v>
      </c>
      <c r="G11" s="5">
        <v>2.1307986111170865E-2</v>
      </c>
    </row>
    <row r="12" spans="1:11" x14ac:dyDescent="0.2">
      <c r="A12" s="2">
        <v>11</v>
      </c>
      <c r="B12" s="33">
        <v>17</v>
      </c>
      <c r="C12" t="s">
        <v>439</v>
      </c>
      <c r="D12" t="s">
        <v>486</v>
      </c>
      <c r="E12" s="5">
        <v>2.1660763888949629E-2</v>
      </c>
      <c r="G12" s="5">
        <v>2.1660763888949629E-2</v>
      </c>
    </row>
    <row r="13" spans="1:11" x14ac:dyDescent="0.2">
      <c r="A13" s="2">
        <v>12</v>
      </c>
      <c r="B13">
        <v>9</v>
      </c>
      <c r="C13" t="s">
        <v>552</v>
      </c>
      <c r="D13" t="s">
        <v>422</v>
      </c>
      <c r="E13" s="5">
        <v>2.3321412037102435E-2</v>
      </c>
      <c r="G13" s="5">
        <v>2.3321412037102435E-2</v>
      </c>
    </row>
    <row r="14" spans="1:11" x14ac:dyDescent="0.2">
      <c r="A14" s="2">
        <v>13</v>
      </c>
      <c r="B14" s="33">
        <v>23</v>
      </c>
      <c r="C14" t="s">
        <v>567</v>
      </c>
      <c r="D14" t="s">
        <v>420</v>
      </c>
      <c r="E14" s="5">
        <v>2.3568634259325351E-2</v>
      </c>
      <c r="G14" s="5">
        <v>2.3568634259325351E-2</v>
      </c>
    </row>
    <row r="15" spans="1:11" x14ac:dyDescent="0.2">
      <c r="A15" s="2">
        <v>14</v>
      </c>
      <c r="B15" s="33">
        <v>22</v>
      </c>
      <c r="C15" t="s">
        <v>783</v>
      </c>
      <c r="D15" t="s">
        <v>486</v>
      </c>
      <c r="E15" s="5">
        <v>2.5251041666737476E-2</v>
      </c>
      <c r="G15" s="5">
        <v>2.5251041666737476E-2</v>
      </c>
    </row>
    <row r="16" spans="1:11" x14ac:dyDescent="0.2">
      <c r="A16" s="2">
        <v>15</v>
      </c>
      <c r="B16">
        <v>417</v>
      </c>
      <c r="C16" t="s">
        <v>896</v>
      </c>
      <c r="D16" t="s">
        <v>924</v>
      </c>
      <c r="E16" s="5">
        <v>2.6645833333408052E-2</v>
      </c>
      <c r="G16" s="5">
        <v>2.6645833333408052E-2</v>
      </c>
    </row>
    <row r="17" spans="1:11" x14ac:dyDescent="0.2">
      <c r="A17" s="2">
        <v>16</v>
      </c>
      <c r="B17" s="33">
        <v>21</v>
      </c>
      <c r="C17" t="s">
        <v>557</v>
      </c>
      <c r="D17" t="s">
        <v>422</v>
      </c>
      <c r="E17" s="5">
        <v>2.7748611111188926E-2</v>
      </c>
      <c r="G17" s="5">
        <v>2.7748611111188926E-2</v>
      </c>
    </row>
    <row r="18" spans="1:11" s="2" customFormat="1" ht="12.75" customHeight="1" x14ac:dyDescent="0.2">
      <c r="A18" s="2">
        <v>17</v>
      </c>
      <c r="B18" s="33">
        <v>419</v>
      </c>
      <c r="C18" t="s">
        <v>898</v>
      </c>
      <c r="D18" t="s">
        <v>420</v>
      </c>
      <c r="E18" s="5">
        <v>2.9109953703785333E-2</v>
      </c>
      <c r="F18" s="5"/>
      <c r="G18" s="5">
        <v>2.9109953703785333E-2</v>
      </c>
      <c r="H18"/>
      <c r="I18"/>
      <c r="J18"/>
      <c r="K18"/>
    </row>
    <row r="19" spans="1:11" x14ac:dyDescent="0.2">
      <c r="B19" s="33">
        <v>4</v>
      </c>
      <c r="C19" t="s">
        <v>781</v>
      </c>
      <c r="D19" t="s">
        <v>211</v>
      </c>
      <c r="E19" s="5" t="s">
        <v>931</v>
      </c>
    </row>
    <row r="20" spans="1:11" x14ac:dyDescent="0.2">
      <c r="B20" s="33">
        <v>6</v>
      </c>
      <c r="C20" t="s">
        <v>782</v>
      </c>
      <c r="D20" t="s">
        <v>164</v>
      </c>
      <c r="E20" s="5" t="s">
        <v>931</v>
      </c>
    </row>
    <row r="21" spans="1:11" x14ac:dyDescent="0.2">
      <c r="B21" s="33">
        <v>11</v>
      </c>
      <c r="C21" t="s">
        <v>731</v>
      </c>
      <c r="D21" t="s">
        <v>417</v>
      </c>
      <c r="E21" s="5" t="s">
        <v>931</v>
      </c>
    </row>
    <row r="22" spans="1:11" x14ac:dyDescent="0.2">
      <c r="B22" s="33">
        <v>20</v>
      </c>
      <c r="C22" t="s">
        <v>446</v>
      </c>
      <c r="D22" t="s">
        <v>406</v>
      </c>
      <c r="E22" s="5" t="s">
        <v>931</v>
      </c>
    </row>
    <row r="23" spans="1:11" x14ac:dyDescent="0.2">
      <c r="B23">
        <v>25</v>
      </c>
      <c r="C23" t="s">
        <v>784</v>
      </c>
      <c r="D23" t="s">
        <v>407</v>
      </c>
      <c r="E23" s="5" t="s">
        <v>931</v>
      </c>
    </row>
    <row r="24" spans="1:11" x14ac:dyDescent="0.2">
      <c r="B24">
        <v>28</v>
      </c>
      <c r="C24" t="s">
        <v>563</v>
      </c>
      <c r="D24" t="s">
        <v>160</v>
      </c>
      <c r="E24" s="5" t="s">
        <v>931</v>
      </c>
    </row>
    <row r="25" spans="1:11" x14ac:dyDescent="0.2">
      <c r="B25" s="33">
        <v>414</v>
      </c>
      <c r="C25" t="s">
        <v>894</v>
      </c>
      <c r="D25" t="s">
        <v>421</v>
      </c>
      <c r="E25" s="5" t="s">
        <v>931</v>
      </c>
    </row>
    <row r="26" spans="1:11" x14ac:dyDescent="0.2">
      <c r="B26" s="33">
        <v>416</v>
      </c>
      <c r="C26" t="s">
        <v>895</v>
      </c>
      <c r="D26" t="s">
        <v>924</v>
      </c>
      <c r="E26" s="5" t="s">
        <v>931</v>
      </c>
    </row>
    <row r="27" spans="1:11" x14ac:dyDescent="0.2">
      <c r="B27" s="33">
        <v>418</v>
      </c>
      <c r="C27" t="s">
        <v>897</v>
      </c>
      <c r="D27" t="s">
        <v>924</v>
      </c>
      <c r="E27" s="5" t="s">
        <v>931</v>
      </c>
    </row>
  </sheetData>
  <sortState xmlns:xlrd2="http://schemas.microsoft.com/office/spreadsheetml/2017/richdata2" ref="A2:K27">
    <sortCondition ref="G2"/>
  </sortState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Feuil202">
    <tabColor theme="3" tint="0.79998168889431442"/>
    <pageSetUpPr fitToPage="1"/>
  </sheetPr>
  <dimension ref="A1:L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1.1640625" customWidth="1"/>
    <col min="5" max="5" width="13" style="6" customWidth="1"/>
    <col min="6" max="6" width="15" style="2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10</v>
      </c>
      <c r="K1" s="27" t="s">
        <v>410</v>
      </c>
      <c r="L1" s="27"/>
    </row>
    <row r="2" spans="1:12" x14ac:dyDescent="0.2">
      <c r="A2" s="2">
        <v>1</v>
      </c>
      <c r="B2" s="33"/>
      <c r="E2" s="5"/>
      <c r="F2" s="5"/>
      <c r="G2" s="5"/>
    </row>
  </sheetData>
  <sortState xmlns:xlrd2="http://schemas.microsoft.com/office/spreadsheetml/2017/richdata2" ref="A2:L2">
    <sortCondition ref="A2"/>
  </sortState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Feuil211">
    <tabColor theme="3" tint="0.79998168889431442"/>
    <pageSetUpPr fitToPage="1"/>
  </sheetPr>
  <dimension ref="A1:L34"/>
  <sheetViews>
    <sheetView workbookViewId="0">
      <selection activeCell="A3" sqref="A3:G3"/>
    </sheetView>
  </sheetViews>
  <sheetFormatPr baseColWidth="10" defaultColWidth="12" defaultRowHeight="12.75" customHeight="1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9.6640625" style="3" bestFit="1" customWidth="1"/>
    <col min="6" max="6" width="33.5" style="2" bestFit="1" customWidth="1"/>
    <col min="7" max="7" width="18" style="2" customWidth="1"/>
    <col min="8" max="9" width="12" style="2"/>
    <col min="10" max="10" width="11.1640625"/>
    <col min="13" max="16384" width="12" style="2"/>
  </cols>
  <sheetData>
    <row r="1" spans="1:12" s="11" customFormat="1" ht="12.75" customHeigh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3" t="s">
        <v>13</v>
      </c>
      <c r="K1" s="27" t="s">
        <v>431</v>
      </c>
      <c r="L1" s="27"/>
    </row>
    <row r="2" spans="1:12" ht="12.75" customHeight="1" x14ac:dyDescent="0.2">
      <c r="A2" s="37">
        <v>1</v>
      </c>
      <c r="B2" s="33">
        <v>411</v>
      </c>
      <c r="C2" t="s">
        <v>432</v>
      </c>
      <c r="D2" t="str">
        <f>VLOOKUP(C2,'[1]Liste Inscrits'!$1:$1048576,4,0)</f>
        <v>Banque du Leman</v>
      </c>
      <c r="E2" s="38">
        <f>VLOOKUP(B2,[2]Fond!$A$1:$Q$240,3,0)</f>
        <v>1.0404282407436584E-2</v>
      </c>
      <c r="F2" s="38"/>
      <c r="K2">
        <f>VLOOKUP(C2,'[1]Liste Inscrits'!$1:$1048576,5,0)</f>
        <v>11609534</v>
      </c>
    </row>
    <row r="3" spans="1:12" ht="12.75" customHeight="1" x14ac:dyDescent="0.2">
      <c r="A3" s="37">
        <v>2</v>
      </c>
      <c r="B3" s="33">
        <v>1</v>
      </c>
      <c r="C3" t="s">
        <v>450</v>
      </c>
      <c r="D3" t="str">
        <f>VLOOKUP(C3,'[1]Liste Inscrits'!$1:$1048576,4,0)</f>
        <v>CE Provence Alpes Corse</v>
      </c>
      <c r="E3" s="38">
        <f>VLOOKUP(B3,[2]Fond!$A$1:$Q$240,3,0)</f>
        <v>1.1233101851883351E-2</v>
      </c>
      <c r="F3" s="38"/>
      <c r="K3">
        <f>VLOOKUP(C3,'[1]Liste Inscrits'!$1:$1048576,5,0)</f>
        <v>11621841</v>
      </c>
    </row>
    <row r="4" spans="1:12" ht="12.75" customHeight="1" x14ac:dyDescent="0.2">
      <c r="A4" s="37">
        <v>3</v>
      </c>
      <c r="B4" s="33">
        <v>412</v>
      </c>
      <c r="C4" t="s">
        <v>458</v>
      </c>
      <c r="D4" t="str">
        <f>VLOOKUP(C4,'[1]Liste Inscrits'!$1:$1048576,4,0)</f>
        <v>BP Auvergne Rhône Alpes</v>
      </c>
      <c r="E4" s="38">
        <f>VLOOKUP(B4,[2]Fond!$A$1:$Q$240,3,0)</f>
        <v>1.1861226851885114E-2</v>
      </c>
      <c r="F4" s="38"/>
      <c r="K4">
        <f>VLOOKUP(C4,'[1]Liste Inscrits'!$1:$1048576,5,0)</f>
        <v>11609965</v>
      </c>
    </row>
    <row r="5" spans="1:12" ht="12.75" customHeight="1" x14ac:dyDescent="0.2">
      <c r="A5" s="37">
        <v>4</v>
      </c>
      <c r="B5" s="33">
        <v>10</v>
      </c>
      <c r="C5" t="s">
        <v>479</v>
      </c>
      <c r="D5" t="str">
        <f>VLOOKUP(C5,'[1]Liste Inscrits'!$1:$1048576,4,0)</f>
        <v>CE Rhône Alpes</v>
      </c>
      <c r="E5" s="38">
        <f>VLOOKUP(B5,[2]Fond!$A$1:$Q$240,3,0)</f>
        <v>1.2437500000034877E-2</v>
      </c>
      <c r="F5" s="38"/>
      <c r="K5">
        <f>VLOOKUP(C5,'[1]Liste Inscrits'!$1:$1048576,5,0)</f>
        <v>13745116</v>
      </c>
    </row>
    <row r="6" spans="1:12" ht="12.75" customHeight="1" x14ac:dyDescent="0.2">
      <c r="A6" s="37">
        <v>5</v>
      </c>
      <c r="B6" s="33">
        <v>413</v>
      </c>
      <c r="C6" t="s">
        <v>732</v>
      </c>
      <c r="D6" t="str">
        <f>VLOOKUP(C6,'[1]Liste Inscrits'!$1:$1048576,4,0)</f>
        <v>BP Auvergne Rhône Alpes</v>
      </c>
      <c r="E6" s="38">
        <f>VLOOKUP(B6,[2]Fond!$A$1:$Q$240,3,0)</f>
        <v>1.5655208333377232E-2</v>
      </c>
      <c r="F6" s="38"/>
      <c r="K6">
        <f>VLOOKUP(C6,'[1]Liste Inscrits'!$1:$1048576,5,0)</f>
        <v>12773130</v>
      </c>
    </row>
    <row r="7" spans="1:12" ht="12.75" customHeight="1" x14ac:dyDescent="0.2">
      <c r="A7" s="37">
        <v>6</v>
      </c>
      <c r="B7" s="33">
        <v>29</v>
      </c>
      <c r="C7" t="s">
        <v>549</v>
      </c>
      <c r="D7" t="str">
        <f>VLOOKUP(C7,'[1]Liste Inscrits'!$1:$1048576,4,0)</f>
        <v>BPCE SI</v>
      </c>
      <c r="E7" s="38">
        <f>VLOOKUP(B7,[2]Fond!$A$1:$Q$240,3,0)</f>
        <v>1.6271527777823407E-2</v>
      </c>
      <c r="F7" s="38"/>
      <c r="K7">
        <f>VLOOKUP(C7,'[1]Liste Inscrits'!$1:$1048576,5,0)</f>
        <v>11632488</v>
      </c>
    </row>
    <row r="8" spans="1:12" ht="12.75" customHeight="1" x14ac:dyDescent="0.2">
      <c r="A8" s="37">
        <v>7</v>
      </c>
      <c r="B8" s="33">
        <v>26</v>
      </c>
      <c r="C8" t="s">
        <v>785</v>
      </c>
      <c r="D8" t="str">
        <f>VLOOKUP(C8,'[1]Liste Inscrits'!$1:$1048576,4,0)</f>
        <v>CE Rhône Alpes</v>
      </c>
      <c r="E8" s="38">
        <f>VLOOKUP(B8,[2]Fond!$A$1:$Q$240,3,0)</f>
        <v>1.8816319444497211E-2</v>
      </c>
      <c r="F8" s="38"/>
      <c r="K8">
        <f>VLOOKUP(C8,'[1]Liste Inscrits'!$1:$1048576,5,0)</f>
        <v>13946308</v>
      </c>
    </row>
    <row r="9" spans="1:12" ht="12.75" customHeight="1" x14ac:dyDescent="0.2">
      <c r="A9" s="37">
        <v>8</v>
      </c>
      <c r="B9" s="33">
        <v>27</v>
      </c>
      <c r="C9" t="s">
        <v>786</v>
      </c>
      <c r="D9" t="str">
        <f>VLOOKUP(C9,'[1]Liste Inscrits'!$1:$1048576,4,0)</f>
        <v>BPCE SI</v>
      </c>
      <c r="E9" s="38">
        <f>VLOOKUP(B9,[2]Fond!$A$1:$Q$240,3,0)</f>
        <v>2.0219560185241885E-2</v>
      </c>
      <c r="F9" s="38"/>
      <c r="K9">
        <f>VLOOKUP(C9,'[1]Liste Inscrits'!$1:$1048576,5,0)</f>
        <v>15490145</v>
      </c>
    </row>
    <row r="10" spans="1:12" ht="12.75" customHeight="1" x14ac:dyDescent="0.2">
      <c r="A10" s="37">
        <v>9</v>
      </c>
      <c r="B10" s="33">
        <v>24</v>
      </c>
      <c r="C10" t="s">
        <v>559</v>
      </c>
      <c r="D10" t="str">
        <f>VLOOKUP(C10,'[1]Liste Inscrits'!$1:$1048576,4,0)</f>
        <v>CE Grand Est Europe</v>
      </c>
      <c r="E10" s="38">
        <f>VLOOKUP(B10,[2]Fond!$A$1:$Q$240,3,0)</f>
        <v>2.1005902777836684E-2</v>
      </c>
      <c r="F10" s="38"/>
      <c r="K10">
        <f>VLOOKUP(C10,'[1]Liste Inscrits'!$1:$1048576,5,0)</f>
        <v>11717574</v>
      </c>
    </row>
    <row r="11" spans="1:12" ht="12.75" customHeight="1" x14ac:dyDescent="0.2">
      <c r="A11" s="37">
        <v>10</v>
      </c>
      <c r="B11">
        <v>415</v>
      </c>
      <c r="C11" t="s">
        <v>733</v>
      </c>
      <c r="D11" t="str">
        <f>VLOOKUP(C11,'[1]Liste Inscrits'!$1:$1048576,4,0)</f>
        <v>CE Côte d'Azur</v>
      </c>
      <c r="E11" s="38">
        <f>VLOOKUP(B11,[2]Fond!$A$1:$Q$240,3,0)</f>
        <v>2.1307986111170865E-2</v>
      </c>
      <c r="F11" s="38"/>
      <c r="K11">
        <f>VLOOKUP(C11,'[1]Liste Inscrits'!$1:$1048576,5,0)</f>
        <v>15517234</v>
      </c>
    </row>
    <row r="12" spans="1:12" ht="12.75" customHeight="1" x14ac:dyDescent="0.2">
      <c r="A12" s="37">
        <v>11</v>
      </c>
      <c r="B12" s="33">
        <v>17</v>
      </c>
      <c r="C12" t="s">
        <v>439</v>
      </c>
      <c r="D12" t="str">
        <f>VLOOKUP(C12,'[1]Liste Inscrits'!$1:$1048576,4,0)</f>
        <v>BPCE SA</v>
      </c>
      <c r="E12" s="38">
        <f>VLOOKUP(B12,[2]Fond!$A$1:$Q$240,3,0)</f>
        <v>2.1660763888949629E-2</v>
      </c>
      <c r="F12" s="38"/>
      <c r="K12">
        <f>VLOOKUP(C12,'[1]Liste Inscrits'!$1:$1048576,5,0)</f>
        <v>13780138</v>
      </c>
    </row>
    <row r="13" spans="1:12" ht="12.75" customHeight="1" x14ac:dyDescent="0.2">
      <c r="A13" s="37">
        <v>12</v>
      </c>
      <c r="B13">
        <v>9</v>
      </c>
      <c r="C13" t="s">
        <v>552</v>
      </c>
      <c r="D13" t="s">
        <v>422</v>
      </c>
      <c r="E13" s="38">
        <f>VLOOKUP(B13,[2]Fond!$A$1:$Q$240,3,0)</f>
        <v>2.3321412037102435E-2</v>
      </c>
      <c r="F13" s="38"/>
      <c r="K13">
        <f>VLOOKUP(C13,'[1]Liste Inscrits'!$1:$1048576,5,0)</f>
        <v>11675125</v>
      </c>
    </row>
    <row r="14" spans="1:12" ht="12.75" customHeight="1" x14ac:dyDescent="0.2">
      <c r="A14" s="37">
        <v>13</v>
      </c>
      <c r="B14" s="33">
        <v>23</v>
      </c>
      <c r="C14" t="s">
        <v>567</v>
      </c>
      <c r="D14" t="str">
        <f>VLOOKUP(C14,'[1]Liste Inscrits'!$1:$1048576,4,0)</f>
        <v>CE Grand Est Europe</v>
      </c>
      <c r="E14" s="38">
        <f>VLOOKUP(B14,[2]Fond!$A$1:$Q$240,3,0)</f>
        <v>2.3568634259325351E-2</v>
      </c>
      <c r="F14" s="38"/>
      <c r="K14">
        <f>VLOOKUP(C14,'[1]Liste Inscrits'!$1:$1048576,5,0)</f>
        <v>11684876</v>
      </c>
    </row>
    <row r="15" spans="1:12" ht="12.75" customHeight="1" x14ac:dyDescent="0.2">
      <c r="A15" s="37">
        <v>14</v>
      </c>
      <c r="B15" s="33">
        <v>22</v>
      </c>
      <c r="C15" t="s">
        <v>783</v>
      </c>
      <c r="D15" t="str">
        <f>VLOOKUP(C15,'[1]Liste Inscrits'!$1:$1048576,4,0)</f>
        <v>BPCE SA</v>
      </c>
      <c r="E15" s="38">
        <f>VLOOKUP(B15,[2]Fond!$A$1:$Q$240,3,0)</f>
        <v>2.5251041666737476E-2</v>
      </c>
      <c r="F15" s="38"/>
      <c r="K15">
        <f>VLOOKUP(C15,'[1]Liste Inscrits'!$1:$1048576,5,0)</f>
        <v>13777319</v>
      </c>
    </row>
    <row r="16" spans="1:12" ht="12.75" customHeight="1" x14ac:dyDescent="0.2">
      <c r="A16" s="37">
        <v>15</v>
      </c>
      <c r="B16">
        <v>417</v>
      </c>
      <c r="C16" t="s">
        <v>896</v>
      </c>
      <c r="D16" t="str">
        <f>VLOOKUP(C16,'[1]Liste Inscrits'!$1:$1048576,4,0)</f>
        <v>Ecureuil Vie</v>
      </c>
      <c r="E16" s="38">
        <f>VLOOKUP(B16,[2]Fond!$A$1:$Q$240,3,0)</f>
        <v>2.6645833333408052E-2</v>
      </c>
      <c r="F16" s="38"/>
      <c r="K16">
        <f>VLOOKUP(C16,'[1]Liste Inscrits'!$1:$1048576,5,0)</f>
        <v>13347981</v>
      </c>
    </row>
    <row r="17" spans="1:11" ht="12.75" customHeight="1" x14ac:dyDescent="0.2">
      <c r="A17" s="37">
        <v>16</v>
      </c>
      <c r="B17" s="33">
        <v>21</v>
      </c>
      <c r="C17" t="s">
        <v>557</v>
      </c>
      <c r="D17" t="str">
        <f>VLOOKUP(C17,'[1]Liste Inscrits'!$1:$1048576,4,0)</f>
        <v>CREDIT COOPERATIF</v>
      </c>
      <c r="E17" s="38">
        <f>VLOOKUP(B17,[2]Fond!$A$1:$Q$240,3,0)</f>
        <v>2.7748611111188926E-2</v>
      </c>
      <c r="F17" s="38"/>
      <c r="K17">
        <f>VLOOKUP(C17,'[1]Liste Inscrits'!$1:$1048576,5,0)</f>
        <v>11674889</v>
      </c>
    </row>
    <row r="18" spans="1:11" ht="12.75" customHeight="1" x14ac:dyDescent="0.2">
      <c r="A18" s="37">
        <v>17</v>
      </c>
      <c r="B18">
        <v>419</v>
      </c>
      <c r="C18" t="s">
        <v>898</v>
      </c>
      <c r="D18" t="str">
        <f>VLOOKUP(C18,'[1]Liste Inscrits'!$1:$1048576,4,0)</f>
        <v>CE Grand Est Europe</v>
      </c>
      <c r="E18" s="38">
        <f>VLOOKUP(B18,[2]Fond!$A$1:$Q$240,3,0)</f>
        <v>2.9109953703785333E-2</v>
      </c>
      <c r="F18" s="38"/>
      <c r="K18">
        <f>VLOOKUP(C18,'[1]Liste Inscrits'!$1:$1048576,5,0)</f>
        <v>12526080</v>
      </c>
    </row>
    <row r="19" spans="1:11" ht="12.75" customHeight="1" x14ac:dyDescent="0.2">
      <c r="A19" s="37"/>
      <c r="B19" s="33">
        <v>4</v>
      </c>
      <c r="C19" t="s">
        <v>781</v>
      </c>
      <c r="D19" t="str">
        <f>VLOOKUP(C19,'[1]Liste Inscrits'!$1:$1048576,4,0)</f>
        <v>CE Rhône Alpes</v>
      </c>
      <c r="E19" s="38" t="str">
        <f>VLOOKUP(B19,[2]Fond!$A$1:$Q$240,3,0)</f>
        <v>Abd</v>
      </c>
      <c r="F19" s="38"/>
      <c r="K19">
        <f>VLOOKUP(C19,'[1]Liste Inscrits'!$1:$1048576,5,0)</f>
        <v>12753565</v>
      </c>
    </row>
    <row r="20" spans="1:11" ht="12.75" customHeight="1" x14ac:dyDescent="0.2">
      <c r="A20" s="37"/>
      <c r="B20" s="33">
        <v>6</v>
      </c>
      <c r="C20" t="s">
        <v>782</v>
      </c>
      <c r="D20" t="str">
        <f>VLOOKUP(C20,'[1]Liste Inscrits'!$1:$1048576,4,0)</f>
        <v>CE Midi Pyrénées</v>
      </c>
      <c r="E20" s="38" t="str">
        <f>VLOOKUP(B20,[2]Fond!$A$1:$Q$240,3,0)</f>
        <v>Abd</v>
      </c>
      <c r="F20" s="38"/>
      <c r="K20">
        <f>VLOOKUP(C20,'[1]Liste Inscrits'!$1:$1048576,5,0)</f>
        <v>13218890</v>
      </c>
    </row>
    <row r="21" spans="1:11" ht="12.75" customHeight="1" x14ac:dyDescent="0.2">
      <c r="A21" s="37"/>
      <c r="B21" s="33">
        <v>11</v>
      </c>
      <c r="C21" t="s">
        <v>731</v>
      </c>
      <c r="D21" t="str">
        <f>VLOOKUP(C21,'[1]Liste Inscrits'!$1:$1048576,4,0)</f>
        <v>BP Auvergne Rhône Alpes</v>
      </c>
      <c r="E21" s="38" t="str">
        <f>VLOOKUP(B21,[2]Fond!$A$1:$Q$240,3,0)</f>
        <v>Abd</v>
      </c>
      <c r="F21" s="38"/>
      <c r="K21">
        <f>VLOOKUP(C21,'[1]Liste Inscrits'!$1:$1048576,5,0)</f>
        <v>12778311</v>
      </c>
    </row>
    <row r="22" spans="1:11" ht="12.75" customHeight="1" x14ac:dyDescent="0.2">
      <c r="A22" s="37"/>
      <c r="B22" s="33">
        <v>20</v>
      </c>
      <c r="C22" t="s">
        <v>446</v>
      </c>
      <c r="D22" t="str">
        <f>VLOOKUP(C22,'[1]Liste Inscrits'!$1:$1048576,4,0)</f>
        <v>Banque Palatine</v>
      </c>
      <c r="E22" s="38" t="str">
        <f>VLOOKUP(B22,[2]Fond!$A$1:$Q$240,3,0)</f>
        <v>Abd</v>
      </c>
      <c r="F22" s="38"/>
      <c r="K22">
        <f>VLOOKUP(C22,'[1]Liste Inscrits'!$1:$1048576,5,0)</f>
        <v>13742889</v>
      </c>
    </row>
    <row r="23" spans="1:11" ht="12.75" customHeight="1" x14ac:dyDescent="0.2">
      <c r="A23" s="37"/>
      <c r="B23" s="33">
        <v>25</v>
      </c>
      <c r="C23" t="s">
        <v>784</v>
      </c>
      <c r="D23" t="str">
        <f>VLOOKUP(C23,'[1]Liste Inscrits'!$1:$1048576,4,0)</f>
        <v>BP Occitane</v>
      </c>
      <c r="E23" s="38" t="str">
        <f>VLOOKUP(B23,[2]Fond!$A$1:$Q$240,3,0)</f>
        <v>Abd</v>
      </c>
      <c r="F23" s="38"/>
      <c r="K23">
        <f>VLOOKUP(C23,'[1]Liste Inscrits'!$1:$1048576,5,0)</f>
        <v>15914753</v>
      </c>
    </row>
    <row r="24" spans="1:11" ht="12.75" customHeight="1" x14ac:dyDescent="0.2">
      <c r="A24" s="37"/>
      <c r="B24" s="33">
        <v>28</v>
      </c>
      <c r="C24" t="s">
        <v>563</v>
      </c>
      <c r="D24" t="str">
        <f>VLOOKUP(C24,'[1]Liste Inscrits'!$1:$1048576,4,0)</f>
        <v>CE Auvergne Limousin</v>
      </c>
      <c r="E24" s="38" t="str">
        <f>VLOOKUP(B24,[2]Fond!$A$1:$Q$240,3,0)</f>
        <v>Abd</v>
      </c>
      <c r="F24" s="38"/>
      <c r="K24">
        <f>VLOOKUP(C24,'[1]Liste Inscrits'!$1:$1048576,5,0)</f>
        <v>13619775</v>
      </c>
    </row>
    <row r="25" spans="1:11" ht="12.75" customHeight="1" x14ac:dyDescent="0.2">
      <c r="A25" s="37"/>
      <c r="B25">
        <v>414</v>
      </c>
      <c r="C25" t="s">
        <v>894</v>
      </c>
      <c r="D25" t="str">
        <f>VLOOKUP(C25,'[1]Liste Inscrits'!$1:$1048576,4,0)</f>
        <v>BPCE SI</v>
      </c>
      <c r="E25" s="38" t="str">
        <f>VLOOKUP(B25,[2]Fond!$A$1:$Q$240,3,0)</f>
        <v>Abd</v>
      </c>
      <c r="F25" s="38"/>
      <c r="K25">
        <f>VLOOKUP(C25,'[1]Liste Inscrits'!$1:$1048576,5,0)</f>
        <v>15853758</v>
      </c>
    </row>
    <row r="26" spans="1:11" ht="12.75" customHeight="1" x14ac:dyDescent="0.2">
      <c r="A26" s="37"/>
      <c r="B26">
        <v>416</v>
      </c>
      <c r="C26" t="s">
        <v>895</v>
      </c>
      <c r="D26" t="str">
        <f>VLOOKUP(C26,'[1]Liste Inscrits'!$1:$1048576,4,0)</f>
        <v>Ecureuil Vie</v>
      </c>
      <c r="E26" s="38" t="str">
        <f>VLOOKUP(B26,[2]Fond!$A$1:$Q$240,3,0)</f>
        <v>Abd</v>
      </c>
      <c r="F26" s="38"/>
      <c r="K26">
        <f>VLOOKUP(C26,'[1]Liste Inscrits'!$1:$1048576,5,0)</f>
        <v>15828454</v>
      </c>
    </row>
    <row r="27" spans="1:11" ht="12.75" customHeight="1" x14ac:dyDescent="0.2">
      <c r="A27" s="37"/>
      <c r="B27">
        <v>418</v>
      </c>
      <c r="C27" t="s">
        <v>897</v>
      </c>
      <c r="D27" t="str">
        <f>VLOOKUP(C27,'[1]Liste Inscrits'!$1:$1048576,4,0)</f>
        <v>Ecureuil Vie</v>
      </c>
      <c r="E27" s="38" t="str">
        <f>VLOOKUP(B27,[2]Fond!$A$1:$Q$240,3,0)</f>
        <v>Abd</v>
      </c>
      <c r="F27" s="38"/>
      <c r="K27">
        <f>VLOOKUP(C27,'[1]Liste Inscrits'!$1:$1048576,5,0)</f>
        <v>13347940</v>
      </c>
    </row>
    <row r="28" spans="1:11" ht="12.75" customHeight="1" x14ac:dyDescent="0.2">
      <c r="A28" s="37"/>
    </row>
    <row r="29" spans="1:11" ht="12.75" customHeight="1" x14ac:dyDescent="0.2">
      <c r="A29" s="37"/>
    </row>
    <row r="30" spans="1:11" ht="12.75" customHeight="1" x14ac:dyDescent="0.2">
      <c r="A30" s="37"/>
    </row>
    <row r="31" spans="1:11" ht="12.75" customHeight="1" x14ac:dyDescent="0.2">
      <c r="A31" s="37"/>
    </row>
    <row r="32" spans="1:11" ht="12.75" customHeight="1" x14ac:dyDescent="0.2">
      <c r="A32" s="37"/>
    </row>
    <row r="33" spans="1:1" ht="12.75" customHeight="1" x14ac:dyDescent="0.2">
      <c r="A33" s="37"/>
    </row>
    <row r="34" spans="1:1" ht="12.75" customHeight="1" x14ac:dyDescent="0.2">
      <c r="A34" s="37"/>
    </row>
  </sheetData>
  <autoFilter ref="A1:L20" xr:uid="{00000000-0009-0000-0000-00003C000000}"/>
  <sortState xmlns:xlrd2="http://schemas.microsoft.com/office/spreadsheetml/2017/richdata2" ref="A2:L36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88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Feuil143">
    <tabColor theme="3" tint="0.79998168889431442"/>
    <pageSetUpPr fitToPage="1"/>
  </sheetPr>
  <dimension ref="A1:I15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2" width="25.6640625" bestFit="1" customWidth="1"/>
    <col min="3" max="3" width="22.83203125" bestFit="1" customWidth="1"/>
    <col min="4" max="4" width="9.6640625" style="3" bestFit="1" customWidth="1"/>
    <col min="5" max="5" width="21.6640625" bestFit="1" customWidth="1"/>
    <col min="6" max="6" width="9.6640625" style="3" bestFit="1" customWidth="1"/>
    <col min="7" max="7" width="35.6640625" bestFit="1" customWidth="1"/>
    <col min="8" max="9" width="9.6640625" style="3" bestFit="1" customWidth="1"/>
  </cols>
  <sheetData>
    <row r="1" spans="1:9" s="10" customFormat="1" ht="25.5" customHeight="1" x14ac:dyDescent="0.2">
      <c r="A1" s="10" t="s">
        <v>0</v>
      </c>
      <c r="B1" s="10" t="s">
        <v>1</v>
      </c>
      <c r="C1" s="10" t="s">
        <v>12</v>
      </c>
      <c r="D1" s="16" t="s">
        <v>13</v>
      </c>
      <c r="E1" s="10" t="s">
        <v>14</v>
      </c>
      <c r="F1" s="16" t="s">
        <v>13</v>
      </c>
      <c r="G1" s="10" t="s">
        <v>15</v>
      </c>
      <c r="H1" s="16" t="s">
        <v>13</v>
      </c>
      <c r="I1" s="16" t="s">
        <v>16</v>
      </c>
    </row>
    <row r="2" spans="1:9" x14ac:dyDescent="0.2">
      <c r="A2" s="2">
        <v>1</v>
      </c>
      <c r="B2" t="s">
        <v>211</v>
      </c>
      <c r="C2" t="s">
        <v>484</v>
      </c>
      <c r="D2" s="3">
        <v>1.1803356481514581E-2</v>
      </c>
      <c r="E2" t="s">
        <v>494</v>
      </c>
      <c r="F2" s="3">
        <v>1.2444791666701564E-2</v>
      </c>
      <c r="G2" t="s">
        <v>482</v>
      </c>
      <c r="H2" s="3">
        <v>1.6824421296343477E-2</v>
      </c>
      <c r="I2" s="3">
        <v>4.1072569444559621E-2</v>
      </c>
    </row>
    <row r="3" spans="1:9" x14ac:dyDescent="0.2">
      <c r="A3" s="2">
        <v>2</v>
      </c>
      <c r="B3" t="s">
        <v>409</v>
      </c>
      <c r="C3" t="s">
        <v>666</v>
      </c>
      <c r="D3" s="3">
        <v>1.628946759263827E-2</v>
      </c>
      <c r="E3" t="s">
        <v>792</v>
      </c>
      <c r="F3" s="3">
        <v>1.8558333333385371E-2</v>
      </c>
      <c r="G3" t="s">
        <v>802</v>
      </c>
      <c r="H3" s="3">
        <v>1.9521296296351038E-2</v>
      </c>
      <c r="I3" s="3">
        <v>5.4369097222374679E-2</v>
      </c>
    </row>
    <row r="4" spans="1:9" x14ac:dyDescent="0.2">
      <c r="A4" s="2">
        <v>3</v>
      </c>
      <c r="B4" t="s">
        <v>417</v>
      </c>
      <c r="C4" t="s">
        <v>575</v>
      </c>
      <c r="D4" s="3">
        <v>1.3006365740777213E-2</v>
      </c>
      <c r="E4" t="s">
        <v>800</v>
      </c>
      <c r="F4" s="3">
        <v>2.2914351851916107E-2</v>
      </c>
      <c r="G4" t="s">
        <v>902</v>
      </c>
      <c r="H4" s="3">
        <v>2.5857523148220658E-2</v>
      </c>
      <c r="I4" s="3">
        <v>6.1778240740913974E-2</v>
      </c>
    </row>
    <row r="5" spans="1:9" x14ac:dyDescent="0.2">
      <c r="A5" s="2">
        <v>4</v>
      </c>
      <c r="B5" t="s">
        <v>162</v>
      </c>
      <c r="C5" t="s">
        <v>467</v>
      </c>
      <c r="D5" s="3">
        <v>1.8347800925977379E-2</v>
      </c>
      <c r="E5" t="s">
        <v>472</v>
      </c>
      <c r="F5" s="3">
        <v>2.250277777784088E-2</v>
      </c>
      <c r="G5" t="s">
        <v>474</v>
      </c>
      <c r="H5" s="3">
        <v>2.8794212963043707E-2</v>
      </c>
      <c r="I5" s="3">
        <v>6.9644791666861966E-2</v>
      </c>
    </row>
    <row r="6" spans="1:9" x14ac:dyDescent="0.2">
      <c r="B6" t="s">
        <v>406</v>
      </c>
      <c r="C6" t="s">
        <v>447</v>
      </c>
      <c r="D6" s="3">
        <v>1.7046180555603356E-2</v>
      </c>
      <c r="E6" t="s">
        <v>443</v>
      </c>
      <c r="F6" s="3">
        <v>1.7809027777827717E-2</v>
      </c>
      <c r="I6" s="3">
        <v>3.4855208333431073E-2</v>
      </c>
    </row>
    <row r="7" spans="1:9" x14ac:dyDescent="0.2">
      <c r="B7" t="s">
        <v>421</v>
      </c>
      <c r="C7" t="s">
        <v>899</v>
      </c>
      <c r="D7" s="3">
        <v>2.8894212963043987E-2</v>
      </c>
      <c r="E7" t="s">
        <v>901</v>
      </c>
      <c r="F7" s="3">
        <v>3.1664467592681385E-2</v>
      </c>
      <c r="I7" s="3">
        <v>6.0558680555725372E-2</v>
      </c>
    </row>
    <row r="8" spans="1:9" x14ac:dyDescent="0.2">
      <c r="B8" t="s">
        <v>167</v>
      </c>
      <c r="C8" t="s">
        <v>452</v>
      </c>
      <c r="D8" s="3">
        <v>1.0590856481511181E-2</v>
      </c>
      <c r="I8" s="3">
        <v>1.0590856481511181E-2</v>
      </c>
    </row>
    <row r="9" spans="1:9" x14ac:dyDescent="0.2">
      <c r="B9" t="s">
        <v>32</v>
      </c>
      <c r="C9" t="s">
        <v>796</v>
      </c>
      <c r="D9" s="3">
        <v>1.2890740740776889E-2</v>
      </c>
      <c r="I9" s="3">
        <v>1.2890740740776889E-2</v>
      </c>
    </row>
    <row r="10" spans="1:9" x14ac:dyDescent="0.2">
      <c r="B10" t="s">
        <v>929</v>
      </c>
      <c r="C10" t="s">
        <v>565</v>
      </c>
      <c r="D10" s="3">
        <v>1.35156250000379E-2</v>
      </c>
      <c r="I10" s="3">
        <v>1.35156250000379E-2</v>
      </c>
    </row>
    <row r="11" spans="1:9" x14ac:dyDescent="0.2">
      <c r="B11" t="s">
        <v>422</v>
      </c>
      <c r="C11" t="s">
        <v>573</v>
      </c>
      <c r="D11" s="3">
        <v>2.1619675925986549E-2</v>
      </c>
      <c r="I11" s="3">
        <v>2.1619675925986549E-2</v>
      </c>
    </row>
    <row r="12" spans="1:9" x14ac:dyDescent="0.2">
      <c r="B12" t="s">
        <v>486</v>
      </c>
      <c r="C12" t="s">
        <v>793</v>
      </c>
      <c r="D12" s="3">
        <v>2.3089930555620305E-2</v>
      </c>
      <c r="I12" s="3">
        <v>2.3089930555620305E-2</v>
      </c>
    </row>
    <row r="13" spans="1:9" x14ac:dyDescent="0.2">
      <c r="B13" t="s">
        <v>405</v>
      </c>
      <c r="C13" t="s">
        <v>566</v>
      </c>
      <c r="D13" s="3">
        <v>2.5095486111181484E-2</v>
      </c>
      <c r="I13" s="3">
        <v>2.5095486111181484E-2</v>
      </c>
    </row>
    <row r="14" spans="1:9" x14ac:dyDescent="0.2">
      <c r="B14" t="s">
        <v>420</v>
      </c>
      <c r="C14" t="s">
        <v>495</v>
      </c>
      <c r="D14" s="3">
        <v>2.8814583333414138E-2</v>
      </c>
      <c r="I14" s="3">
        <v>2.8814583333414138E-2</v>
      </c>
    </row>
    <row r="15" spans="1:9" x14ac:dyDescent="0.2">
      <c r="B15" t="s">
        <v>160</v>
      </c>
      <c r="C15" t="s">
        <v>497</v>
      </c>
      <c r="D15" s="3">
        <v>3.1330439814902675E-2</v>
      </c>
      <c r="I15" s="3">
        <v>3.1330439814902675E-2</v>
      </c>
    </row>
  </sheetData>
  <sortState xmlns:xlrd2="http://schemas.microsoft.com/office/spreadsheetml/2017/richdata2" ref="A2:J15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Feuil611">
    <tabColor theme="3" tint="0.79998168889431442"/>
    <pageSetUpPr fitToPage="1"/>
  </sheetPr>
  <dimension ref="A1:K32"/>
  <sheetViews>
    <sheetView workbookViewId="0">
      <selection activeCell="A3" sqref="A3:G3"/>
    </sheetView>
  </sheetViews>
  <sheetFormatPr baseColWidth="10" defaultRowHeight="12.75" customHeight="1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" style="5" customWidth="1"/>
    <col min="6" max="6" width="12.1640625" style="5" bestFit="1" customWidth="1"/>
    <col min="7" max="7" width="15.5" style="5" bestFit="1" customWidth="1"/>
  </cols>
  <sheetData>
    <row r="1" spans="1:11" s="11" customFormat="1" ht="12.75" customHeigh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3" t="s">
        <v>10</v>
      </c>
      <c r="F1" s="13" t="s">
        <v>11</v>
      </c>
      <c r="G1" s="13" t="s">
        <v>9</v>
      </c>
      <c r="K1" s="11" t="s">
        <v>431</v>
      </c>
    </row>
    <row r="2" spans="1:11" ht="12.75" customHeight="1" x14ac:dyDescent="0.2">
      <c r="A2" s="2">
        <v>1</v>
      </c>
      <c r="B2">
        <v>265</v>
      </c>
      <c r="C2" t="s">
        <v>452</v>
      </c>
      <c r="D2" t="s">
        <v>167</v>
      </c>
      <c r="E2" s="5">
        <v>1.0590856481511181E-2</v>
      </c>
      <c r="G2" s="5">
        <v>1.0590856481511181E-2</v>
      </c>
    </row>
    <row r="3" spans="1:11" ht="12.75" customHeight="1" x14ac:dyDescent="0.2">
      <c r="A3" s="2">
        <v>2</v>
      </c>
      <c r="B3">
        <v>255</v>
      </c>
      <c r="C3" t="s">
        <v>484</v>
      </c>
      <c r="D3" t="s">
        <v>211</v>
      </c>
      <c r="E3" s="5">
        <v>1.1803356481514581E-2</v>
      </c>
      <c r="G3" s="5">
        <v>1.1803356481514581E-2</v>
      </c>
    </row>
    <row r="4" spans="1:11" ht="12.75" customHeight="1" x14ac:dyDescent="0.2">
      <c r="A4" s="2">
        <v>3</v>
      </c>
      <c r="B4">
        <v>252</v>
      </c>
      <c r="C4" t="s">
        <v>494</v>
      </c>
      <c r="D4" t="s">
        <v>211</v>
      </c>
      <c r="E4" s="5">
        <v>1.2444791666701564E-2</v>
      </c>
      <c r="G4" s="5">
        <v>1.2444791666701564E-2</v>
      </c>
    </row>
    <row r="5" spans="1:11" ht="12.75" customHeight="1" x14ac:dyDescent="0.2">
      <c r="A5" s="2">
        <v>4</v>
      </c>
      <c r="B5">
        <v>491</v>
      </c>
      <c r="C5" t="s">
        <v>796</v>
      </c>
      <c r="D5" t="s">
        <v>32</v>
      </c>
      <c r="E5" s="5">
        <v>1.2890740740776889E-2</v>
      </c>
      <c r="G5" s="5">
        <v>1.2890740740776889E-2</v>
      </c>
    </row>
    <row r="6" spans="1:11" ht="12.75" customHeight="1" x14ac:dyDescent="0.2">
      <c r="A6" s="2">
        <v>5</v>
      </c>
      <c r="B6">
        <v>282</v>
      </c>
      <c r="C6" t="s">
        <v>575</v>
      </c>
      <c r="D6" t="s">
        <v>417</v>
      </c>
      <c r="E6" s="5">
        <v>1.3006365740777213E-2</v>
      </c>
      <c r="G6" s="5">
        <v>1.3006365740777213E-2</v>
      </c>
    </row>
    <row r="7" spans="1:11" ht="12.75" customHeight="1" x14ac:dyDescent="0.2">
      <c r="A7" s="2">
        <v>6</v>
      </c>
      <c r="B7" s="33">
        <v>253</v>
      </c>
      <c r="C7" t="s">
        <v>565</v>
      </c>
      <c r="D7" t="s">
        <v>929</v>
      </c>
      <c r="E7" s="5">
        <v>1.35156250000379E-2</v>
      </c>
      <c r="G7" s="5">
        <v>1.35156250000379E-2</v>
      </c>
    </row>
    <row r="8" spans="1:11" ht="12.75" customHeight="1" x14ac:dyDescent="0.2">
      <c r="A8" s="2">
        <v>7</v>
      </c>
      <c r="B8">
        <v>420</v>
      </c>
      <c r="C8" t="s">
        <v>666</v>
      </c>
      <c r="D8" t="s">
        <v>409</v>
      </c>
      <c r="E8" s="5">
        <v>1.628946759263827E-2</v>
      </c>
      <c r="G8" s="5">
        <v>1.628946759263827E-2</v>
      </c>
    </row>
    <row r="9" spans="1:11" ht="12.75" customHeight="1" x14ac:dyDescent="0.2">
      <c r="A9" s="2">
        <v>8</v>
      </c>
      <c r="B9">
        <v>256</v>
      </c>
      <c r="C9" t="s">
        <v>482</v>
      </c>
      <c r="D9" t="s">
        <v>211</v>
      </c>
      <c r="E9" s="5">
        <v>1.6824421296343477E-2</v>
      </c>
      <c r="G9" s="5">
        <v>1.6824421296343477E-2</v>
      </c>
    </row>
    <row r="10" spans="1:11" ht="12.75" customHeight="1" x14ac:dyDescent="0.2">
      <c r="A10" s="2">
        <v>9</v>
      </c>
      <c r="B10">
        <v>268</v>
      </c>
      <c r="C10" t="s">
        <v>447</v>
      </c>
      <c r="D10" t="s">
        <v>406</v>
      </c>
      <c r="E10" s="5">
        <v>1.7046180555603356E-2</v>
      </c>
      <c r="G10" s="5">
        <v>1.7046180555603356E-2</v>
      </c>
    </row>
    <row r="11" spans="1:11" ht="12.75" customHeight="1" x14ac:dyDescent="0.2">
      <c r="A11" s="2">
        <v>10</v>
      </c>
      <c r="B11">
        <v>272</v>
      </c>
      <c r="C11" t="s">
        <v>443</v>
      </c>
      <c r="D11" t="s">
        <v>406</v>
      </c>
      <c r="E11" s="5">
        <v>1.7809027777827717E-2</v>
      </c>
      <c r="G11" s="5">
        <v>1.7809027777827717E-2</v>
      </c>
    </row>
    <row r="12" spans="1:11" ht="12.75" customHeight="1" x14ac:dyDescent="0.2">
      <c r="A12" s="2">
        <v>11</v>
      </c>
      <c r="B12">
        <v>267</v>
      </c>
      <c r="C12" t="s">
        <v>467</v>
      </c>
      <c r="D12" t="s">
        <v>162</v>
      </c>
      <c r="E12" s="5">
        <v>1.8347800925977379E-2</v>
      </c>
      <c r="G12" s="5">
        <v>1.8347800925977379E-2</v>
      </c>
    </row>
    <row r="13" spans="1:11" ht="12.75" customHeight="1" x14ac:dyDescent="0.2">
      <c r="A13" s="2">
        <v>12</v>
      </c>
      <c r="B13" s="33">
        <v>276</v>
      </c>
      <c r="C13" t="s">
        <v>792</v>
      </c>
      <c r="D13" t="s">
        <v>409</v>
      </c>
      <c r="E13" s="5">
        <v>1.8558333333385371E-2</v>
      </c>
      <c r="G13" s="5">
        <v>1.8558333333385371E-2</v>
      </c>
    </row>
    <row r="14" spans="1:11" ht="12.75" customHeight="1" x14ac:dyDescent="0.2">
      <c r="A14" s="2">
        <v>13</v>
      </c>
      <c r="B14">
        <v>291</v>
      </c>
      <c r="C14" t="s">
        <v>802</v>
      </c>
      <c r="D14" t="s">
        <v>409</v>
      </c>
      <c r="E14" s="5">
        <v>1.9521296296351038E-2</v>
      </c>
      <c r="G14" s="5">
        <v>1.9521296296351038E-2</v>
      </c>
    </row>
    <row r="15" spans="1:11" ht="12.75" customHeight="1" x14ac:dyDescent="0.2">
      <c r="A15" s="2">
        <v>14</v>
      </c>
      <c r="B15">
        <v>271</v>
      </c>
      <c r="C15" t="s">
        <v>573</v>
      </c>
      <c r="D15" t="s">
        <v>422</v>
      </c>
      <c r="E15" s="5">
        <v>2.1619675925986549E-2</v>
      </c>
      <c r="G15" s="5">
        <v>2.1619675925986549E-2</v>
      </c>
    </row>
    <row r="16" spans="1:11" ht="12.75" customHeight="1" x14ac:dyDescent="0.2">
      <c r="A16" s="2">
        <v>15</v>
      </c>
      <c r="B16">
        <v>275</v>
      </c>
      <c r="C16" t="s">
        <v>472</v>
      </c>
      <c r="D16" t="s">
        <v>162</v>
      </c>
      <c r="E16" s="5">
        <v>2.250277777784088E-2</v>
      </c>
      <c r="G16" s="5">
        <v>2.250277777784088E-2</v>
      </c>
    </row>
    <row r="17" spans="1:7" ht="12.75" customHeight="1" x14ac:dyDescent="0.2">
      <c r="A17" s="2">
        <v>16</v>
      </c>
      <c r="B17">
        <v>289</v>
      </c>
      <c r="C17" t="s">
        <v>800</v>
      </c>
      <c r="D17" t="s">
        <v>417</v>
      </c>
      <c r="E17" s="5">
        <v>2.2914351851916107E-2</v>
      </c>
      <c r="G17" s="5">
        <v>2.2914351851916107E-2</v>
      </c>
    </row>
    <row r="18" spans="1:7" ht="12.75" customHeight="1" x14ac:dyDescent="0.2">
      <c r="A18" s="2">
        <v>17</v>
      </c>
      <c r="B18" s="33">
        <v>279</v>
      </c>
      <c r="C18" t="s">
        <v>793</v>
      </c>
      <c r="D18" t="s">
        <v>486</v>
      </c>
      <c r="E18" s="5">
        <v>2.3089930555620305E-2</v>
      </c>
      <c r="G18" s="5">
        <v>2.3089930555620305E-2</v>
      </c>
    </row>
    <row r="19" spans="1:7" ht="12.75" customHeight="1" x14ac:dyDescent="0.2">
      <c r="A19" s="2">
        <v>18</v>
      </c>
      <c r="B19" s="33">
        <v>259</v>
      </c>
      <c r="C19" t="s">
        <v>566</v>
      </c>
      <c r="D19" t="s">
        <v>405</v>
      </c>
      <c r="E19" s="5">
        <v>2.5095486111181484E-2</v>
      </c>
      <c r="G19" s="5">
        <v>2.5095486111181484E-2</v>
      </c>
    </row>
    <row r="20" spans="1:7" ht="12.75" customHeight="1" x14ac:dyDescent="0.2">
      <c r="A20" s="2">
        <v>19</v>
      </c>
      <c r="B20" s="33">
        <v>426</v>
      </c>
      <c r="C20" t="s">
        <v>902</v>
      </c>
      <c r="D20" t="s">
        <v>417</v>
      </c>
      <c r="E20" s="5">
        <v>2.5857523148220658E-2</v>
      </c>
      <c r="G20" s="5">
        <v>2.5857523148220658E-2</v>
      </c>
    </row>
    <row r="21" spans="1:7" ht="12.75" customHeight="1" x14ac:dyDescent="0.2">
      <c r="A21" s="2">
        <v>20</v>
      </c>
      <c r="B21">
        <v>257</v>
      </c>
      <c r="C21" t="s">
        <v>789</v>
      </c>
      <c r="D21" t="s">
        <v>417</v>
      </c>
      <c r="E21" s="5">
        <v>2.7959375000078401E-2</v>
      </c>
      <c r="G21" s="5">
        <v>2.7959375000078401E-2</v>
      </c>
    </row>
    <row r="22" spans="1:7" ht="12.75" customHeight="1" x14ac:dyDescent="0.2">
      <c r="A22" s="2">
        <v>21</v>
      </c>
      <c r="B22">
        <v>281</v>
      </c>
      <c r="C22" t="s">
        <v>474</v>
      </c>
      <c r="D22" t="s">
        <v>162</v>
      </c>
      <c r="E22" s="5">
        <v>2.8794212963043707E-2</v>
      </c>
      <c r="G22" s="5">
        <v>2.8794212963043707E-2</v>
      </c>
    </row>
    <row r="23" spans="1:7" ht="12.75" customHeight="1" x14ac:dyDescent="0.2">
      <c r="A23" s="2">
        <v>22</v>
      </c>
      <c r="B23" s="33">
        <v>423</v>
      </c>
      <c r="C23" t="s">
        <v>495</v>
      </c>
      <c r="D23" t="s">
        <v>420</v>
      </c>
      <c r="E23" s="5">
        <v>2.8814583333414138E-2</v>
      </c>
      <c r="G23" s="5">
        <v>2.8814583333414138E-2</v>
      </c>
    </row>
    <row r="24" spans="1:7" ht="12.75" customHeight="1" x14ac:dyDescent="0.2">
      <c r="A24" s="2">
        <v>23</v>
      </c>
      <c r="B24">
        <v>421</v>
      </c>
      <c r="C24" t="s">
        <v>899</v>
      </c>
      <c r="D24" t="s">
        <v>421</v>
      </c>
      <c r="E24" s="5">
        <v>2.8894212963043987E-2</v>
      </c>
      <c r="G24" s="5">
        <v>2.8894212963043987E-2</v>
      </c>
    </row>
    <row r="25" spans="1:7" ht="12.75" customHeight="1" x14ac:dyDescent="0.2">
      <c r="A25" s="2">
        <v>24</v>
      </c>
      <c r="B25" s="33">
        <v>277</v>
      </c>
      <c r="C25" t="s">
        <v>497</v>
      </c>
      <c r="D25" t="s">
        <v>160</v>
      </c>
      <c r="E25" s="5">
        <v>3.1330439814902675E-2</v>
      </c>
      <c r="G25" s="5">
        <v>3.1330439814902675E-2</v>
      </c>
    </row>
    <row r="26" spans="1:7" ht="12.75" customHeight="1" x14ac:dyDescent="0.2">
      <c r="A26" s="2">
        <v>25</v>
      </c>
      <c r="B26">
        <v>425</v>
      </c>
      <c r="C26" t="s">
        <v>901</v>
      </c>
      <c r="D26" t="s">
        <v>421</v>
      </c>
      <c r="E26" s="5">
        <v>3.1664467592681385E-2</v>
      </c>
      <c r="G26" s="5">
        <v>3.1664467592681385E-2</v>
      </c>
    </row>
    <row r="27" spans="1:7" ht="12.75" customHeight="1" x14ac:dyDescent="0.2">
      <c r="B27">
        <v>285</v>
      </c>
      <c r="C27" t="s">
        <v>797</v>
      </c>
      <c r="D27" t="s">
        <v>405</v>
      </c>
      <c r="E27" s="5" t="s">
        <v>931</v>
      </c>
    </row>
    <row r="28" spans="1:7" ht="12.75" customHeight="1" x14ac:dyDescent="0.2">
      <c r="B28">
        <v>422</v>
      </c>
      <c r="C28" t="s">
        <v>900</v>
      </c>
      <c r="D28" t="s">
        <v>405</v>
      </c>
      <c r="E28" s="5" t="s">
        <v>931</v>
      </c>
    </row>
    <row r="29" spans="1:7" ht="12.75" customHeight="1" x14ac:dyDescent="0.2">
      <c r="B29">
        <v>428</v>
      </c>
      <c r="C29" t="s">
        <v>903</v>
      </c>
      <c r="D29" t="s">
        <v>409</v>
      </c>
      <c r="E29" s="5" t="s">
        <v>931</v>
      </c>
    </row>
    <row r="30" spans="1:7" ht="12.75" customHeight="1" x14ac:dyDescent="0.2">
      <c r="B30">
        <v>251</v>
      </c>
      <c r="C30" t="s">
        <v>437</v>
      </c>
      <c r="D30" t="s">
        <v>486</v>
      </c>
      <c r="E30" s="5" t="s">
        <v>931</v>
      </c>
    </row>
    <row r="31" spans="1:7" ht="12.75" customHeight="1" x14ac:dyDescent="0.2">
      <c r="B31" s="33">
        <v>424</v>
      </c>
      <c r="C31" t="s">
        <v>493</v>
      </c>
      <c r="D31" t="s">
        <v>160</v>
      </c>
      <c r="E31" s="5" t="s">
        <v>931</v>
      </c>
    </row>
    <row r="32" spans="1:7" ht="12.75" customHeight="1" x14ac:dyDescent="0.2">
      <c r="B32">
        <v>427</v>
      </c>
      <c r="C32" t="s">
        <v>734</v>
      </c>
      <c r="D32" t="s">
        <v>160</v>
      </c>
      <c r="E32" s="5" t="s">
        <v>931</v>
      </c>
    </row>
  </sheetData>
  <sortState xmlns:xlrd2="http://schemas.microsoft.com/office/spreadsheetml/2017/richdata2" ref="A2:K34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Feuil20">
    <tabColor theme="3" tint="0.79998168889431442"/>
    <pageSetUpPr fitToPage="1"/>
  </sheetPr>
  <dimension ref="A1:L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1.1640625" customWidth="1"/>
    <col min="5" max="5" width="13" style="6" customWidth="1"/>
    <col min="6" max="6" width="15" style="2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10</v>
      </c>
      <c r="K1" s="27" t="s">
        <v>410</v>
      </c>
      <c r="L1" s="27"/>
    </row>
    <row r="2" spans="1:12" ht="12.75" customHeight="1" x14ac:dyDescent="0.2">
      <c r="A2" s="2">
        <v>1</v>
      </c>
      <c r="B2" s="33"/>
      <c r="E2" s="5"/>
      <c r="F2" s="5"/>
      <c r="G2" s="5"/>
    </row>
  </sheetData>
  <sortState xmlns:xlrd2="http://schemas.microsoft.com/office/spreadsheetml/2017/richdata2" ref="A2:L2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Feuil21">
    <tabColor theme="3" tint="0.79998168889431442"/>
    <pageSetUpPr fitToPage="1"/>
  </sheetPr>
  <dimension ref="A1:L35"/>
  <sheetViews>
    <sheetView workbookViewId="0">
      <selection activeCell="A3" sqref="A3:G3"/>
    </sheetView>
  </sheetViews>
  <sheetFormatPr baseColWidth="10" defaultColWidth="12" defaultRowHeight="12.75" customHeight="1" x14ac:dyDescent="0.2"/>
  <cols>
    <col min="1" max="1" width="5.83203125" style="2" customWidth="1"/>
    <col min="2" max="2" width="8.6640625" customWidth="1"/>
    <col min="3" max="3" width="23.6640625" bestFit="1" customWidth="1"/>
    <col min="4" max="4" width="26.33203125" bestFit="1" customWidth="1"/>
    <col min="5" max="5" width="9.6640625" bestFit="1" customWidth="1"/>
    <col min="6" max="6" width="29" style="2" bestFit="1" customWidth="1"/>
    <col min="7" max="7" width="16.1640625" style="2" customWidth="1"/>
    <col min="8" max="10" width="12" style="2"/>
    <col min="13" max="16384" width="12" style="2"/>
  </cols>
  <sheetData>
    <row r="1" spans="1:12" s="11" customFormat="1" ht="12.75" customHeigh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38" t="s">
        <v>13</v>
      </c>
      <c r="K1" s="27" t="s">
        <v>431</v>
      </c>
      <c r="L1" s="27"/>
    </row>
    <row r="2" spans="1:12" ht="12.75" customHeight="1" x14ac:dyDescent="0.2">
      <c r="A2" s="37">
        <v>1</v>
      </c>
      <c r="B2" s="33">
        <v>265</v>
      </c>
      <c r="C2" t="s">
        <v>452</v>
      </c>
      <c r="D2" t="str">
        <f>VLOOKUP(C2,'[1]Liste Inscrits'!$1:$1048576,4,0)</f>
        <v>CE Provence Alpes Corse</v>
      </c>
      <c r="E2" s="38">
        <f>VLOOKUP(B2,[2]Fond!$A$1:$Q$240,3,0)</f>
        <v>1.0590856481511181E-2</v>
      </c>
      <c r="F2" s="38"/>
      <c r="K2">
        <f>VLOOKUP(C2,'[1]Liste Inscrits'!$1:$1048576,5,0)</f>
        <v>11621995</v>
      </c>
    </row>
    <row r="3" spans="1:12" ht="12.75" customHeight="1" x14ac:dyDescent="0.2">
      <c r="A3" s="37">
        <v>2</v>
      </c>
      <c r="B3" s="33">
        <v>255</v>
      </c>
      <c r="C3" t="s">
        <v>484</v>
      </c>
      <c r="D3" t="str">
        <f>VLOOKUP(C3,'[1]Liste Inscrits'!$1:$1048576,4,0)</f>
        <v>CE Rhône Alpes</v>
      </c>
      <c r="E3" s="38">
        <f>VLOOKUP(B3,[2]Fond!$A$1:$Q$240,3,0)</f>
        <v>1.1803356481514581E-2</v>
      </c>
      <c r="F3" s="38"/>
      <c r="K3">
        <f>VLOOKUP(C3,'[1]Liste Inscrits'!$1:$1048576,5,0)</f>
        <v>13739456</v>
      </c>
    </row>
    <row r="4" spans="1:12" ht="12.75" customHeight="1" x14ac:dyDescent="0.2">
      <c r="A4" s="37">
        <v>3</v>
      </c>
      <c r="B4" s="33">
        <v>252</v>
      </c>
      <c r="C4" t="s">
        <v>494</v>
      </c>
      <c r="D4" t="str">
        <f>VLOOKUP(C4,'[1]Liste Inscrits'!$1:$1048576,4,0)</f>
        <v>CE Rhône Alpes</v>
      </c>
      <c r="E4" s="38">
        <f>VLOOKUP(B4,[2]Fond!$A$1:$Q$240,3,0)</f>
        <v>1.2444791666701564E-2</v>
      </c>
      <c r="F4" s="38"/>
      <c r="K4">
        <f>VLOOKUP(C4,'[1]Liste Inscrits'!$1:$1048576,5,0)</f>
        <v>13739594</v>
      </c>
    </row>
    <row r="5" spans="1:12" ht="12.75" customHeight="1" x14ac:dyDescent="0.2">
      <c r="A5" s="37">
        <v>4</v>
      </c>
      <c r="B5">
        <v>491</v>
      </c>
      <c r="C5" t="s">
        <v>796</v>
      </c>
      <c r="D5" t="s">
        <v>32</v>
      </c>
      <c r="E5" s="38">
        <f>VLOOKUP(B5,[2]Fond!$A$1:$Q$240,3,0)</f>
        <v>1.2890740740776889E-2</v>
      </c>
      <c r="F5" s="38"/>
      <c r="K5">
        <f>VLOOKUP(C5,'[1]Liste Inscrits'!$1:$1048576,5,0)</f>
        <v>15877488</v>
      </c>
    </row>
    <row r="6" spans="1:12" ht="12.75" customHeight="1" x14ac:dyDescent="0.2">
      <c r="A6" s="37">
        <v>5</v>
      </c>
      <c r="B6" s="33">
        <v>282</v>
      </c>
      <c r="C6" t="s">
        <v>575</v>
      </c>
      <c r="D6" t="str">
        <f>VLOOKUP(C6,'[1]Liste Inscrits'!$1:$1048576,4,0)</f>
        <v>BP Auvergne Rhône Alpes</v>
      </c>
      <c r="E6" s="38">
        <f>VLOOKUP(B6,[2]Fond!$A$1:$Q$240,3,0)</f>
        <v>1.3006365740777213E-2</v>
      </c>
      <c r="F6" s="38"/>
      <c r="K6">
        <f>VLOOKUP(C6,'[1]Liste Inscrits'!$1:$1048576,5,0)</f>
        <v>13780632</v>
      </c>
    </row>
    <row r="7" spans="1:12" ht="12.75" customHeight="1" x14ac:dyDescent="0.2">
      <c r="A7" s="37">
        <v>6</v>
      </c>
      <c r="B7" s="33">
        <v>253</v>
      </c>
      <c r="C7" t="s">
        <v>565</v>
      </c>
      <c r="D7" t="str">
        <f>VLOOKUP(C7,'[1]Liste Inscrits'!$1:$1048576,4,0)</f>
        <v>BPCE Assurances IARD</v>
      </c>
      <c r="E7" s="38">
        <f>VLOOKUP(B7,[2]Fond!$A$1:$Q$240,3,0)</f>
        <v>1.35156250000379E-2</v>
      </c>
      <c r="F7" s="38"/>
      <c r="K7">
        <f>VLOOKUP(C7,'[1]Liste Inscrits'!$1:$1048576,5,0)</f>
        <v>12262874</v>
      </c>
    </row>
    <row r="8" spans="1:12" ht="12.75" customHeight="1" x14ac:dyDescent="0.2">
      <c r="A8" s="37">
        <v>7</v>
      </c>
      <c r="B8">
        <v>420</v>
      </c>
      <c r="C8" t="s">
        <v>666</v>
      </c>
      <c r="D8" t="str">
        <f>VLOOKUP(C8,'[1]Liste Inscrits'!$1:$1048576,4,0)</f>
        <v>BPCE IT</v>
      </c>
      <c r="E8" s="38">
        <f>VLOOKUP(B8,[2]Fond!$A$1:$Q$240,3,0)</f>
        <v>1.628946759263827E-2</v>
      </c>
      <c r="F8" s="38"/>
      <c r="K8">
        <f>VLOOKUP(C8,'[1]Liste Inscrits'!$1:$1048576,5,0)</f>
        <v>12737758</v>
      </c>
    </row>
    <row r="9" spans="1:12" ht="12.75" customHeight="1" x14ac:dyDescent="0.2">
      <c r="A9" s="37">
        <v>8</v>
      </c>
      <c r="B9" s="33">
        <v>256</v>
      </c>
      <c r="C9" t="s">
        <v>482</v>
      </c>
      <c r="D9" t="str">
        <f>VLOOKUP(C9,'[1]Liste Inscrits'!$1:$1048576,4,0)</f>
        <v>CE Rhône Alpes</v>
      </c>
      <c r="E9" s="38">
        <f>VLOOKUP(B9,[2]Fond!$A$1:$Q$240,3,0)</f>
        <v>1.6824421296343477E-2</v>
      </c>
      <c r="F9" s="38"/>
      <c r="K9">
        <f>VLOOKUP(C9,'[1]Liste Inscrits'!$1:$1048576,5,0)</f>
        <v>13722006</v>
      </c>
    </row>
    <row r="10" spans="1:12" ht="12.75" customHeight="1" x14ac:dyDescent="0.2">
      <c r="A10" s="37">
        <v>9</v>
      </c>
      <c r="B10" s="33">
        <v>268</v>
      </c>
      <c r="C10" t="s">
        <v>447</v>
      </c>
      <c r="D10" t="str">
        <f>VLOOKUP(C10,'[1]Liste Inscrits'!$1:$1048576,4,0)</f>
        <v>Banque Palatine</v>
      </c>
      <c r="E10" s="38">
        <f>VLOOKUP(B10,[2]Fond!$A$1:$Q$240,3,0)</f>
        <v>1.7046180555603356E-2</v>
      </c>
      <c r="F10" s="38"/>
      <c r="K10">
        <f>VLOOKUP(C10,'[1]Liste Inscrits'!$1:$1048576,5,0)</f>
        <v>13791909</v>
      </c>
    </row>
    <row r="11" spans="1:12" ht="12.75" customHeight="1" x14ac:dyDescent="0.2">
      <c r="A11" s="37">
        <v>10</v>
      </c>
      <c r="B11" s="33">
        <v>272</v>
      </c>
      <c r="C11" t="s">
        <v>443</v>
      </c>
      <c r="D11" t="str">
        <f>VLOOKUP(C11,'[1]Liste Inscrits'!$1:$1048576,4,0)</f>
        <v>Banque Palatine</v>
      </c>
      <c r="E11" s="38">
        <f>VLOOKUP(B11,[2]Fond!$A$1:$Q$240,3,0)</f>
        <v>1.7809027777827717E-2</v>
      </c>
      <c r="F11" s="38"/>
      <c r="K11">
        <f>VLOOKUP(C11,'[1]Liste Inscrits'!$1:$1048576,5,0)</f>
        <v>13790169</v>
      </c>
    </row>
    <row r="12" spans="1:12" ht="12.75" customHeight="1" x14ac:dyDescent="0.2">
      <c r="A12" s="37">
        <v>11</v>
      </c>
      <c r="B12" s="33">
        <v>267</v>
      </c>
      <c r="C12" t="s">
        <v>467</v>
      </c>
      <c r="D12" t="str">
        <f>VLOOKUP(C12,'[1]Liste Inscrits'!$1:$1048576,4,0)</f>
        <v>CE Côte d'Azur</v>
      </c>
      <c r="E12" s="38">
        <f>VLOOKUP(B12,[2]Fond!$A$1:$Q$240,3,0)</f>
        <v>1.8347800925977379E-2</v>
      </c>
      <c r="F12" s="38"/>
      <c r="K12">
        <f>VLOOKUP(C12,'[1]Liste Inscrits'!$1:$1048576,5,0)</f>
        <v>12322634</v>
      </c>
    </row>
    <row r="13" spans="1:12" ht="12.75" customHeight="1" x14ac:dyDescent="0.2">
      <c r="A13" s="37">
        <v>12</v>
      </c>
      <c r="B13" s="33">
        <v>276</v>
      </c>
      <c r="C13" t="s">
        <v>792</v>
      </c>
      <c r="D13" t="str">
        <f>VLOOKUP(C13,'[1]Liste Inscrits'!$1:$1048576,4,0)</f>
        <v>BPCE IT</v>
      </c>
      <c r="E13" s="38">
        <f>VLOOKUP(B13,[2]Fond!$A$1:$Q$240,3,0)</f>
        <v>1.8558333333385371E-2</v>
      </c>
      <c r="F13" s="38"/>
      <c r="K13">
        <f>VLOOKUP(C13,'[1]Liste Inscrits'!$1:$1048576,5,0)</f>
        <v>11610139</v>
      </c>
    </row>
    <row r="14" spans="1:12" ht="12.75" customHeight="1" x14ac:dyDescent="0.2">
      <c r="A14" s="37">
        <v>13</v>
      </c>
      <c r="B14">
        <v>291</v>
      </c>
      <c r="C14" t="s">
        <v>802</v>
      </c>
      <c r="D14" t="str">
        <f>VLOOKUP(C14,'[1]Liste Inscrits'!$1:$1048576,4,0)</f>
        <v>BPCE IT</v>
      </c>
      <c r="E14" s="38">
        <f>VLOOKUP(B14,[2]Fond!$A$1:$Q$240,3,0)</f>
        <v>1.9521296296351038E-2</v>
      </c>
      <c r="F14" s="38"/>
      <c r="K14">
        <f>VLOOKUP(C14,'[1]Liste Inscrits'!$1:$1048576,5,0)</f>
        <v>15476824</v>
      </c>
    </row>
    <row r="15" spans="1:12" ht="12.75" customHeight="1" x14ac:dyDescent="0.2">
      <c r="A15" s="37">
        <v>14</v>
      </c>
      <c r="B15" s="33">
        <v>271</v>
      </c>
      <c r="C15" t="s">
        <v>573</v>
      </c>
      <c r="D15" t="str">
        <f>VLOOKUP(C15,'[1]Liste Inscrits'!$1:$1048576,4,0)</f>
        <v>CREDIT COOPERATIF</v>
      </c>
      <c r="E15" s="38">
        <f>VLOOKUP(B15,[2]Fond!$A$1:$Q$240,3,0)</f>
        <v>2.1619675925986549E-2</v>
      </c>
      <c r="F15" s="38"/>
      <c r="K15">
        <f>VLOOKUP(C15,'[1]Liste Inscrits'!$1:$1048576,5,0)</f>
        <v>13760966</v>
      </c>
    </row>
    <row r="16" spans="1:12" ht="12.75" customHeight="1" x14ac:dyDescent="0.2">
      <c r="A16" s="37">
        <v>15</v>
      </c>
      <c r="B16" s="33">
        <v>275</v>
      </c>
      <c r="C16" t="s">
        <v>472</v>
      </c>
      <c r="D16" t="str">
        <f>VLOOKUP(C16,'[1]Liste Inscrits'!$1:$1048576,4,0)</f>
        <v>CE Côte d'Azur</v>
      </c>
      <c r="E16" s="38">
        <f>VLOOKUP(B16,[2]Fond!$A$1:$Q$240,3,0)</f>
        <v>2.250277777784088E-2</v>
      </c>
      <c r="F16" s="38"/>
      <c r="K16">
        <f>VLOOKUP(C16,'[1]Liste Inscrits'!$1:$1048576,5,0)</f>
        <v>13779346</v>
      </c>
    </row>
    <row r="17" spans="1:11" ht="12.75" customHeight="1" x14ac:dyDescent="0.2">
      <c r="A17" s="37">
        <v>16</v>
      </c>
      <c r="B17">
        <v>289</v>
      </c>
      <c r="C17" t="s">
        <v>800</v>
      </c>
      <c r="D17" t="str">
        <f>VLOOKUP(C17,'[1]Liste Inscrits'!$1:$1048576,4,0)</f>
        <v>BP Auvergne Rhône Alpes</v>
      </c>
      <c r="E17" s="38">
        <f>VLOOKUP(B17,[2]Fond!$A$1:$Q$240,3,0)</f>
        <v>2.2914351851916107E-2</v>
      </c>
      <c r="F17" s="38"/>
      <c r="K17">
        <f>VLOOKUP(C17,'[1]Liste Inscrits'!$1:$1048576,5,0)</f>
        <v>15864487</v>
      </c>
    </row>
    <row r="18" spans="1:11" ht="12.75" customHeight="1" x14ac:dyDescent="0.2">
      <c r="A18" s="37">
        <v>17</v>
      </c>
      <c r="B18" s="33">
        <v>279</v>
      </c>
      <c r="C18" t="s">
        <v>793</v>
      </c>
      <c r="D18" t="str">
        <f>VLOOKUP(C18,'[1]Liste Inscrits'!$1:$1048576,4,0)</f>
        <v>BPCE SA</v>
      </c>
      <c r="E18" s="38">
        <f>VLOOKUP(B18,[2]Fond!$A$1:$Q$240,3,0)</f>
        <v>2.3089930555620305E-2</v>
      </c>
      <c r="F18" s="38"/>
      <c r="K18">
        <f>VLOOKUP(C18,'[1]Liste Inscrits'!$1:$1048576,5,0)</f>
        <v>12245872</v>
      </c>
    </row>
    <row r="19" spans="1:11" ht="12.75" customHeight="1" x14ac:dyDescent="0.2">
      <c r="A19" s="37">
        <v>18</v>
      </c>
      <c r="B19" s="33">
        <v>259</v>
      </c>
      <c r="C19" t="s">
        <v>566</v>
      </c>
      <c r="D19" t="str">
        <f>VLOOKUP(C19,'[1]Liste Inscrits'!$1:$1048576,4,0)</f>
        <v>BP Alsace Lorraine Champagne</v>
      </c>
      <c r="E19" s="38">
        <f>VLOOKUP(B19,[2]Fond!$A$1:$Q$240,3,0)</f>
        <v>2.5095486111181484E-2</v>
      </c>
      <c r="F19" s="38"/>
      <c r="K19">
        <f>VLOOKUP(C19,'[1]Liste Inscrits'!$1:$1048576,5,0)</f>
        <v>11609852</v>
      </c>
    </row>
    <row r="20" spans="1:11" ht="12.75" customHeight="1" x14ac:dyDescent="0.2">
      <c r="A20" s="37">
        <v>19</v>
      </c>
      <c r="B20">
        <v>426</v>
      </c>
      <c r="C20" t="s">
        <v>902</v>
      </c>
      <c r="D20" t="str">
        <f>VLOOKUP(C20,'[1]Liste Inscrits'!$1:$1048576,4,0)</f>
        <v>BP Auvergne Rhône Alpes</v>
      </c>
      <c r="E20" s="38">
        <f>VLOOKUP(B20,[2]Fond!$A$1:$Q$240,3,0)</f>
        <v>2.5857523148220658E-2</v>
      </c>
      <c r="F20" s="38"/>
      <c r="K20">
        <f>VLOOKUP(C20,'[1]Liste Inscrits'!$1:$1048576,5,0)</f>
        <v>15892028</v>
      </c>
    </row>
    <row r="21" spans="1:11" ht="12.75" customHeight="1" x14ac:dyDescent="0.2">
      <c r="A21" s="37">
        <v>20</v>
      </c>
      <c r="B21" s="33">
        <v>257</v>
      </c>
      <c r="C21" t="s">
        <v>789</v>
      </c>
      <c r="D21" t="str">
        <f>VLOOKUP(C21,'[1]Liste Inscrits'!$1:$1048576,4,0)</f>
        <v>BP Auvergne Rhône Alpes</v>
      </c>
      <c r="E21" s="38">
        <f>VLOOKUP(B21,[2]Fond!$A$1:$Q$240,3,0)</f>
        <v>2.7959375000078401E-2</v>
      </c>
      <c r="F21" s="38"/>
      <c r="K21">
        <f>VLOOKUP(C21,'[1]Liste Inscrits'!$1:$1048576,5,0)</f>
        <v>12778585</v>
      </c>
    </row>
    <row r="22" spans="1:11" ht="12.75" customHeight="1" x14ac:dyDescent="0.2">
      <c r="A22" s="37">
        <v>21</v>
      </c>
      <c r="B22" s="33">
        <v>281</v>
      </c>
      <c r="C22" t="s">
        <v>474</v>
      </c>
      <c r="D22" t="str">
        <f>VLOOKUP(C22,'[1]Liste Inscrits'!$1:$1048576,4,0)</f>
        <v>CE Côte d'Azur</v>
      </c>
      <c r="E22" s="38">
        <f>VLOOKUP(B22,[2]Fond!$A$1:$Q$240,3,0)</f>
        <v>2.8794212963043707E-2</v>
      </c>
      <c r="F22" s="38"/>
      <c r="K22">
        <f>VLOOKUP(C22,'[1]Liste Inscrits'!$1:$1048576,5,0)</f>
        <v>12504102</v>
      </c>
    </row>
    <row r="23" spans="1:11" ht="12.75" customHeight="1" x14ac:dyDescent="0.2">
      <c r="A23" s="37">
        <v>22</v>
      </c>
      <c r="B23">
        <v>423</v>
      </c>
      <c r="C23" t="s">
        <v>495</v>
      </c>
      <c r="D23" t="str">
        <f>VLOOKUP(C23,'[1]Liste Inscrits'!$1:$1048576,4,0)</f>
        <v>CE Grand Est Europe</v>
      </c>
      <c r="E23" s="38">
        <f>VLOOKUP(B23,[2]Fond!$A$1:$Q$240,3,0)</f>
        <v>2.8814583333414138E-2</v>
      </c>
      <c r="F23" s="38"/>
      <c r="K23">
        <f>VLOOKUP(C23,'[1]Liste Inscrits'!$1:$1048576,5,0)</f>
        <v>12247738</v>
      </c>
    </row>
    <row r="24" spans="1:11" ht="12.75" customHeight="1" x14ac:dyDescent="0.2">
      <c r="A24" s="37">
        <v>23</v>
      </c>
      <c r="B24">
        <v>421</v>
      </c>
      <c r="C24" t="s">
        <v>899</v>
      </c>
      <c r="D24" t="str">
        <f>VLOOKUP(C24,'[1]Liste Inscrits'!$1:$1048576,4,0)</f>
        <v>BPCE SI</v>
      </c>
      <c r="E24" s="38">
        <f>VLOOKUP(B24,[2]Fond!$A$1:$Q$240,3,0)</f>
        <v>2.8894212963043987E-2</v>
      </c>
      <c r="F24" s="38"/>
      <c r="K24">
        <f>VLOOKUP(C24,'[1]Liste Inscrits'!$1:$1048576,5,0)</f>
        <v>15426558</v>
      </c>
    </row>
    <row r="25" spans="1:11" ht="12.75" customHeight="1" x14ac:dyDescent="0.2">
      <c r="A25" s="37">
        <v>24</v>
      </c>
      <c r="B25">
        <v>277</v>
      </c>
      <c r="C25" t="s">
        <v>497</v>
      </c>
      <c r="D25" t="s">
        <v>160</v>
      </c>
      <c r="E25" s="38">
        <f>VLOOKUP(B25,[2]Fond!$A$1:$Q$240,3,0)</f>
        <v>3.1330439814902675E-2</v>
      </c>
      <c r="F25" s="38"/>
      <c r="K25">
        <f>VLOOKUP(C25,'[1]Liste Inscrits'!$1:$1048576,5,0)</f>
        <v>13619711</v>
      </c>
    </row>
    <row r="26" spans="1:11" ht="12.75" customHeight="1" x14ac:dyDescent="0.2">
      <c r="A26" s="37">
        <v>25</v>
      </c>
      <c r="B26">
        <v>425</v>
      </c>
      <c r="C26" t="s">
        <v>901</v>
      </c>
      <c r="D26" t="str">
        <f>VLOOKUP(C26,'[1]Liste Inscrits'!$1:$1048576,4,0)</f>
        <v>BPCE SI</v>
      </c>
      <c r="E26" s="38">
        <f>VLOOKUP(B26,[2]Fond!$A$1:$Q$240,3,0)</f>
        <v>3.1664467592681385E-2</v>
      </c>
      <c r="F26" s="38"/>
      <c r="K26">
        <f>VLOOKUP(C26,'[1]Liste Inscrits'!$1:$1048576,5,0)</f>
        <v>15843248</v>
      </c>
    </row>
    <row r="27" spans="1:11" ht="12.75" customHeight="1" x14ac:dyDescent="0.2">
      <c r="A27" s="37"/>
      <c r="B27" s="33">
        <v>251</v>
      </c>
      <c r="C27" t="s">
        <v>437</v>
      </c>
      <c r="D27" t="str">
        <f>VLOOKUP(C27,'[1]Liste Inscrits'!$1:$1048576,4,0)</f>
        <v>BPCE SA</v>
      </c>
      <c r="E27" s="38" t="str">
        <f>VLOOKUP(B27,[2]Fond!$A$1:$Q$240,3,0)</f>
        <v>Abd</v>
      </c>
      <c r="F27" s="38"/>
      <c r="K27">
        <f>VLOOKUP(C27,'[1]Liste Inscrits'!$1:$1048576,5,0)</f>
        <v>12255748</v>
      </c>
    </row>
    <row r="28" spans="1:11" ht="12.75" customHeight="1" x14ac:dyDescent="0.2">
      <c r="A28" s="37"/>
      <c r="B28">
        <v>285</v>
      </c>
      <c r="C28" t="s">
        <v>797</v>
      </c>
      <c r="D28" t="str">
        <f>VLOOKUP(C28,'[1]Liste Inscrits'!$1:$1048576,4,0)</f>
        <v>BP Alsace Lorraine Champagne</v>
      </c>
      <c r="E28" s="38" t="str">
        <f>VLOOKUP(B28,[2]Fond!$A$1:$Q$240,3,0)</f>
        <v>Abd</v>
      </c>
      <c r="F28" s="38"/>
      <c r="K28">
        <f>VLOOKUP(C28,'[1]Liste Inscrits'!$1:$1048576,5,0)</f>
        <v>15893688</v>
      </c>
    </row>
    <row r="29" spans="1:11" ht="12.75" customHeight="1" x14ac:dyDescent="0.2">
      <c r="A29" s="37"/>
      <c r="B29">
        <v>422</v>
      </c>
      <c r="C29" t="s">
        <v>900</v>
      </c>
      <c r="D29" t="str">
        <f>VLOOKUP(C29,'[1]Liste Inscrits'!$1:$1048576,4,0)</f>
        <v>BP Alsace Lorraine Champagne</v>
      </c>
      <c r="E29" s="38" t="str">
        <f>VLOOKUP(B29,[2]Fond!$A$1:$Q$240,3,0)</f>
        <v>Abd</v>
      </c>
      <c r="F29" s="38"/>
      <c r="K29">
        <f>VLOOKUP(C29,'[1]Liste Inscrits'!$1:$1048576,5,0)</f>
        <v>14443936</v>
      </c>
    </row>
    <row r="30" spans="1:11" ht="12.75" customHeight="1" x14ac:dyDescent="0.2">
      <c r="A30" s="37"/>
      <c r="B30">
        <v>424</v>
      </c>
      <c r="C30" t="s">
        <v>493</v>
      </c>
      <c r="D30" t="str">
        <f>VLOOKUP(C30,'[1]Liste Inscrits'!$1:$1048576,4,0)</f>
        <v>CE Auvergne Limousin</v>
      </c>
      <c r="E30" s="38" t="str">
        <f>VLOOKUP(B30,[2]Fond!$A$1:$Q$240,3,0)</f>
        <v>Abd</v>
      </c>
      <c r="F30" s="38"/>
      <c r="K30">
        <f>VLOOKUP(C30,'[1]Liste Inscrits'!$1:$1048576,5,0)</f>
        <v>13784113</v>
      </c>
    </row>
    <row r="31" spans="1:11" ht="12.75" customHeight="1" x14ac:dyDescent="0.2">
      <c r="A31" s="37"/>
      <c r="B31">
        <v>427</v>
      </c>
      <c r="C31" t="s">
        <v>734</v>
      </c>
      <c r="D31" t="str">
        <f>VLOOKUP(C31,'[1]Liste Inscrits'!$1:$1048576,4,0)</f>
        <v>CE Auvergne Limousin</v>
      </c>
      <c r="E31" s="38" t="str">
        <f>VLOOKUP(B31,[2]Fond!$A$1:$Q$240,3,0)</f>
        <v>Abd</v>
      </c>
      <c r="F31" s="38"/>
      <c r="K31">
        <f>VLOOKUP(C31,'[1]Liste Inscrits'!$1:$1048576,5,0)</f>
        <v>11674845</v>
      </c>
    </row>
    <row r="32" spans="1:11" ht="12.75" customHeight="1" x14ac:dyDescent="0.2">
      <c r="A32" s="37"/>
      <c r="B32">
        <v>428</v>
      </c>
      <c r="C32" t="s">
        <v>903</v>
      </c>
      <c r="D32" t="str">
        <f>VLOOKUP(C32,'[1]Liste Inscrits'!$1:$1048576,4,0)</f>
        <v>BPCE IT</v>
      </c>
      <c r="E32" s="38" t="str">
        <f>VLOOKUP(B32,[2]Fond!$A$1:$Q$240,3,0)</f>
        <v>Abd</v>
      </c>
      <c r="F32" s="38"/>
      <c r="K32">
        <f>VLOOKUP(C32,'[1]Liste Inscrits'!$1:$1048576,5,0)</f>
        <v>15655675</v>
      </c>
    </row>
    <row r="33" spans="1:1" ht="12.75" customHeight="1" x14ac:dyDescent="0.2">
      <c r="A33" s="37"/>
    </row>
    <row r="34" spans="1:1" ht="12.75" customHeight="1" x14ac:dyDescent="0.2">
      <c r="A34" s="37"/>
    </row>
    <row r="35" spans="1:1" ht="12.75" customHeight="1" x14ac:dyDescent="0.2">
      <c r="A35" s="37"/>
    </row>
  </sheetData>
  <sortState xmlns:xlrd2="http://schemas.microsoft.com/office/spreadsheetml/2017/richdata2" ref="A2:L37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6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Feuil14311">
    <tabColor theme="3" tint="0.79998168889431442"/>
    <pageSetUpPr fitToPage="1"/>
  </sheetPr>
  <dimension ref="A1:I24"/>
  <sheetViews>
    <sheetView zoomScale="85" zoomScaleNormal="85" workbookViewId="0">
      <selection activeCell="A3" sqref="A3:G3"/>
    </sheetView>
  </sheetViews>
  <sheetFormatPr baseColWidth="10" defaultRowHeight="12.75" x14ac:dyDescent="0.2"/>
  <cols>
    <col min="1" max="1" width="5.83203125" style="2" bestFit="1" customWidth="1"/>
    <col min="2" max="2" width="27.83203125" bestFit="1" customWidth="1"/>
    <col min="3" max="3" width="23" bestFit="1" customWidth="1"/>
    <col min="4" max="4" width="11.33203125" style="3" bestFit="1" customWidth="1"/>
    <col min="5" max="5" width="29.6640625" bestFit="1" customWidth="1"/>
    <col min="6" max="6" width="11.33203125" style="3" bestFit="1" customWidth="1"/>
    <col min="7" max="7" width="25.5" bestFit="1" customWidth="1"/>
    <col min="8" max="9" width="11.33203125" style="3" bestFit="1" customWidth="1"/>
  </cols>
  <sheetData>
    <row r="1" spans="1:9" s="10" customFormat="1" ht="25.5" customHeight="1" x14ac:dyDescent="0.2">
      <c r="A1" s="10" t="s">
        <v>0</v>
      </c>
      <c r="B1" s="10" t="s">
        <v>1</v>
      </c>
      <c r="C1" s="10" t="s">
        <v>12</v>
      </c>
      <c r="D1" s="16" t="s">
        <v>13</v>
      </c>
      <c r="E1" s="10" t="s">
        <v>14</v>
      </c>
      <c r="F1" s="16" t="s">
        <v>13</v>
      </c>
      <c r="G1" s="10" t="s">
        <v>15</v>
      </c>
      <c r="H1" s="16" t="s">
        <v>13</v>
      </c>
      <c r="I1" s="16" t="s">
        <v>16</v>
      </c>
    </row>
    <row r="2" spans="1:9" x14ac:dyDescent="0.2">
      <c r="A2" s="2">
        <v>1</v>
      </c>
      <c r="B2" t="s">
        <v>211</v>
      </c>
      <c r="C2" t="s">
        <v>481</v>
      </c>
      <c r="D2" s="3">
        <v>1.6088310185230301E-2</v>
      </c>
      <c r="E2" t="s">
        <v>480</v>
      </c>
      <c r="F2" s="3">
        <v>1.6614236111157699E-2</v>
      </c>
      <c r="G2" t="s">
        <v>485</v>
      </c>
      <c r="H2" s="3">
        <v>1.7576967592641882E-2</v>
      </c>
      <c r="I2" s="3">
        <v>5.0279513889029875E-2</v>
      </c>
    </row>
    <row r="3" spans="1:9" x14ac:dyDescent="0.2">
      <c r="A3" s="2">
        <v>2</v>
      </c>
      <c r="B3" t="s">
        <v>167</v>
      </c>
      <c r="C3" t="s">
        <v>51</v>
      </c>
      <c r="D3" s="3">
        <v>1.4892824074115837E-2</v>
      </c>
      <c r="E3" t="s">
        <v>54</v>
      </c>
      <c r="F3" s="3">
        <v>1.4892824074115837E-2</v>
      </c>
      <c r="G3" t="s">
        <v>53</v>
      </c>
      <c r="H3" s="3">
        <v>2.6775231481556565E-2</v>
      </c>
      <c r="I3" s="3">
        <v>5.6560879629788244E-2</v>
      </c>
    </row>
    <row r="4" spans="1:9" x14ac:dyDescent="0.2">
      <c r="A4" s="2">
        <v>3</v>
      </c>
      <c r="B4" t="s">
        <v>417</v>
      </c>
      <c r="C4" t="s">
        <v>910</v>
      </c>
      <c r="D4" s="3">
        <v>1.7197800925974154E-2</v>
      </c>
      <c r="E4" t="s">
        <v>524</v>
      </c>
      <c r="F4" s="3">
        <v>1.9916782407463259E-2</v>
      </c>
      <c r="G4" t="s">
        <v>513</v>
      </c>
      <c r="H4" s="3">
        <v>2.0587384259316992E-2</v>
      </c>
      <c r="I4" s="3">
        <v>5.7701967592754401E-2</v>
      </c>
    </row>
    <row r="5" spans="1:9" x14ac:dyDescent="0.2">
      <c r="A5" s="2">
        <v>4</v>
      </c>
      <c r="B5" t="s">
        <v>420</v>
      </c>
      <c r="C5" t="s">
        <v>620</v>
      </c>
      <c r="D5" s="3">
        <v>1.662604166671329E-2</v>
      </c>
      <c r="E5" t="s">
        <v>578</v>
      </c>
      <c r="F5" s="3">
        <v>2.2115277777839795E-2</v>
      </c>
      <c r="G5" t="s">
        <v>808</v>
      </c>
      <c r="H5" s="3">
        <v>2.2296759259321786E-2</v>
      </c>
      <c r="I5" s="3">
        <v>6.1038078703874871E-2</v>
      </c>
    </row>
    <row r="6" spans="1:9" x14ac:dyDescent="0.2">
      <c r="A6" s="2">
        <v>5</v>
      </c>
      <c r="B6" t="s">
        <v>409</v>
      </c>
      <c r="C6" t="s">
        <v>464</v>
      </c>
      <c r="D6" s="3">
        <v>1.4285879629669689E-2</v>
      </c>
      <c r="E6" t="s">
        <v>517</v>
      </c>
      <c r="F6" s="3">
        <v>2.027013888894573E-2</v>
      </c>
      <c r="G6" t="s">
        <v>907</v>
      </c>
      <c r="H6" s="3">
        <v>2.7855787037115151E-2</v>
      </c>
      <c r="I6" s="3">
        <v>6.2411805555730573E-2</v>
      </c>
    </row>
    <row r="7" spans="1:9" x14ac:dyDescent="0.2">
      <c r="A7" s="2">
        <v>6</v>
      </c>
      <c r="B7" t="s">
        <v>486</v>
      </c>
      <c r="C7" t="s">
        <v>746</v>
      </c>
      <c r="D7" s="3">
        <v>1.9578472222277123E-2</v>
      </c>
      <c r="E7" t="s">
        <v>737</v>
      </c>
      <c r="F7" s="3">
        <v>1.9840393518574154E-2</v>
      </c>
      <c r="G7" t="s">
        <v>806</v>
      </c>
      <c r="H7" s="3">
        <v>2.7214814814891131E-2</v>
      </c>
      <c r="I7" s="3">
        <v>6.6633680555742411E-2</v>
      </c>
    </row>
    <row r="8" spans="1:9" x14ac:dyDescent="0.2">
      <c r="A8" s="2">
        <v>7</v>
      </c>
      <c r="B8" t="s">
        <v>160</v>
      </c>
      <c r="C8" t="s">
        <v>668</v>
      </c>
      <c r="D8" s="3">
        <v>1.7597453703753051E-2</v>
      </c>
      <c r="E8" t="s">
        <v>508</v>
      </c>
      <c r="F8" s="3">
        <v>2.4815972222291812E-2</v>
      </c>
      <c r="G8" t="s">
        <v>514</v>
      </c>
      <c r="H8" s="3">
        <v>2.8983796296377574E-2</v>
      </c>
      <c r="I8" s="3">
        <v>7.1397222222422438E-2</v>
      </c>
    </row>
    <row r="9" spans="1:9" x14ac:dyDescent="0.2">
      <c r="A9" s="2">
        <v>8</v>
      </c>
      <c r="B9" t="s">
        <v>162</v>
      </c>
      <c r="C9" t="s">
        <v>468</v>
      </c>
      <c r="D9" s="3">
        <v>1.915439814820186E-2</v>
      </c>
      <c r="E9" t="s">
        <v>839</v>
      </c>
      <c r="F9" s="3">
        <v>2.8212268518597632E-2</v>
      </c>
      <c r="G9" t="s">
        <v>855</v>
      </c>
      <c r="H9" s="3">
        <v>3.1561111111199608E-2</v>
      </c>
      <c r="I9" s="3">
        <v>7.89277777779991E-2</v>
      </c>
    </row>
    <row r="10" spans="1:9" x14ac:dyDescent="0.2">
      <c r="A10" s="2">
        <v>9</v>
      </c>
      <c r="B10" t="s">
        <v>164</v>
      </c>
      <c r="C10" t="s">
        <v>434</v>
      </c>
      <c r="D10" s="3">
        <v>2.1826273148209355E-2</v>
      </c>
      <c r="E10" t="s">
        <v>586</v>
      </c>
      <c r="F10" s="3">
        <v>2.9613194444527487E-2</v>
      </c>
      <c r="G10" t="s">
        <v>435</v>
      </c>
      <c r="H10" s="3">
        <v>3.2599074074165485E-2</v>
      </c>
      <c r="I10" s="3">
        <v>8.4038541666902333E-2</v>
      </c>
    </row>
    <row r="11" spans="1:9" x14ac:dyDescent="0.2">
      <c r="A11" s="2">
        <v>10</v>
      </c>
      <c r="B11" t="s">
        <v>166</v>
      </c>
      <c r="C11" t="s">
        <v>847</v>
      </c>
      <c r="D11" s="3">
        <v>1.9905439814870633E-2</v>
      </c>
      <c r="E11" t="s">
        <v>582</v>
      </c>
      <c r="F11" s="3">
        <v>2.8998611111192431E-2</v>
      </c>
      <c r="G11" t="s">
        <v>619</v>
      </c>
      <c r="H11" s="3">
        <v>3.5324537037136096E-2</v>
      </c>
      <c r="I11" s="3">
        <v>8.4228587963199153E-2</v>
      </c>
    </row>
    <row r="12" spans="1:9" x14ac:dyDescent="0.2">
      <c r="A12" s="2">
        <v>11</v>
      </c>
      <c r="B12" t="s">
        <v>405</v>
      </c>
      <c r="C12" t="s">
        <v>43</v>
      </c>
      <c r="D12" s="3">
        <v>1.4110185185224753E-2</v>
      </c>
      <c r="E12" t="s">
        <v>592</v>
      </c>
      <c r="F12" s="3">
        <v>3.3190740740833814E-2</v>
      </c>
      <c r="G12" t="s">
        <v>103</v>
      </c>
      <c r="H12" s="3">
        <v>3.7116550926030008E-2</v>
      </c>
      <c r="I12" s="3">
        <v>8.4417476852088585E-2</v>
      </c>
    </row>
    <row r="13" spans="1:9" x14ac:dyDescent="0.2">
      <c r="B13" t="s">
        <v>430</v>
      </c>
      <c r="C13" t="s">
        <v>905</v>
      </c>
      <c r="D13" s="3">
        <v>1.5702546296340329E-2</v>
      </c>
      <c r="E13" t="s">
        <v>433</v>
      </c>
      <c r="F13" s="3">
        <v>1.6326736111156894E-2</v>
      </c>
      <c r="I13" s="3">
        <v>3.2029282407497223E-2</v>
      </c>
    </row>
    <row r="14" spans="1:9" x14ac:dyDescent="0.2">
      <c r="B14" t="s">
        <v>406</v>
      </c>
      <c r="C14" t="s">
        <v>627</v>
      </c>
      <c r="D14" s="3">
        <v>1.8874768518571446E-2</v>
      </c>
      <c r="E14" t="s">
        <v>445</v>
      </c>
      <c r="F14" s="3">
        <v>2.123287037042991E-2</v>
      </c>
      <c r="I14" s="3">
        <v>4.010763888900136E-2</v>
      </c>
    </row>
    <row r="15" spans="1:9" x14ac:dyDescent="0.2">
      <c r="B15" t="s">
        <v>210</v>
      </c>
      <c r="C15" t="s">
        <v>667</v>
      </c>
      <c r="D15" s="3">
        <v>1.4892824074115837E-2</v>
      </c>
      <c r="E15" t="s">
        <v>750</v>
      </c>
      <c r="F15" s="3">
        <v>3.4994560185283317E-2</v>
      </c>
      <c r="I15" s="3">
        <v>4.9887384259399155E-2</v>
      </c>
    </row>
    <row r="16" spans="1:9" x14ac:dyDescent="0.2">
      <c r="B16" t="s">
        <v>421</v>
      </c>
      <c r="C16" t="s">
        <v>744</v>
      </c>
      <c r="D16" s="3">
        <v>2.354120370376972E-2</v>
      </c>
      <c r="E16" t="s">
        <v>465</v>
      </c>
      <c r="F16" s="3">
        <v>2.9647800926009066E-2</v>
      </c>
      <c r="I16" s="3">
        <v>5.3189004629778783E-2</v>
      </c>
    </row>
    <row r="17" spans="2:9" x14ac:dyDescent="0.2">
      <c r="B17" t="s">
        <v>407</v>
      </c>
      <c r="C17" t="s">
        <v>810</v>
      </c>
      <c r="D17" s="3">
        <v>2.7151620370446512E-2</v>
      </c>
      <c r="E17" t="s">
        <v>670</v>
      </c>
      <c r="F17" s="3">
        <v>4.0902546296410998E-2</v>
      </c>
      <c r="I17" s="3">
        <v>6.8054166666857513E-2</v>
      </c>
    </row>
    <row r="18" spans="2:9" x14ac:dyDescent="0.2">
      <c r="B18" t="s">
        <v>422</v>
      </c>
      <c r="C18" t="s">
        <v>453</v>
      </c>
      <c r="D18" s="3">
        <v>2.61141203704436E-2</v>
      </c>
      <c r="E18" t="s">
        <v>843</v>
      </c>
      <c r="F18" s="3">
        <v>4.2421412037155999E-2</v>
      </c>
      <c r="I18" s="3">
        <v>6.8535532407599603E-2</v>
      </c>
    </row>
    <row r="19" spans="2:9" x14ac:dyDescent="0.2">
      <c r="B19" t="s">
        <v>169</v>
      </c>
      <c r="C19" t="s">
        <v>449</v>
      </c>
      <c r="D19" s="3">
        <v>1.4438888888929378E-2</v>
      </c>
      <c r="I19" s="3">
        <v>1.4438888888929378E-2</v>
      </c>
    </row>
    <row r="20" spans="2:9" x14ac:dyDescent="0.2">
      <c r="B20" t="s">
        <v>933</v>
      </c>
      <c r="C20" t="s">
        <v>811</v>
      </c>
      <c r="D20" s="3">
        <v>2.2274305555618018E-2</v>
      </c>
      <c r="I20" s="3">
        <v>2.2274305555618018E-2</v>
      </c>
    </row>
    <row r="21" spans="2:9" x14ac:dyDescent="0.2">
      <c r="B21" t="s">
        <v>32</v>
      </c>
      <c r="C21" t="s">
        <v>629</v>
      </c>
      <c r="D21" s="3">
        <v>2.7029629629705426E-2</v>
      </c>
      <c r="I21" s="3">
        <v>2.7029629629705426E-2</v>
      </c>
    </row>
    <row r="22" spans="2:9" x14ac:dyDescent="0.2">
      <c r="B22" t="s">
        <v>165</v>
      </c>
      <c r="C22" t="s">
        <v>601</v>
      </c>
      <c r="D22" s="3">
        <v>3.2740393518610328E-2</v>
      </c>
      <c r="I22" s="3">
        <v>3.2740393518610328E-2</v>
      </c>
    </row>
    <row r="23" spans="2:9" x14ac:dyDescent="0.2">
      <c r="B23" t="s">
        <v>924</v>
      </c>
      <c r="C23" t="s">
        <v>827</v>
      </c>
      <c r="D23" s="3">
        <v>3.6551736111213609E-2</v>
      </c>
      <c r="I23" s="3">
        <v>3.6551736111213609E-2</v>
      </c>
    </row>
    <row r="24" spans="2:9" x14ac:dyDescent="0.2">
      <c r="B24" t="s">
        <v>377</v>
      </c>
    </row>
  </sheetData>
  <sortState xmlns:xlrd2="http://schemas.microsoft.com/office/spreadsheetml/2017/richdata2" ref="A2:J24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Feuil6111111">
    <tabColor theme="3" tint="0.79998168889431442"/>
    <pageSetUpPr fitToPage="1"/>
  </sheetPr>
  <dimension ref="A1:K93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  <col min="5" max="6" width="13" style="5" customWidth="1"/>
    <col min="7" max="7" width="15.5" style="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3" t="s">
        <v>11</v>
      </c>
      <c r="F1" s="13" t="s">
        <v>10</v>
      </c>
      <c r="G1" s="13" t="s">
        <v>9</v>
      </c>
      <c r="K1" s="11" t="s">
        <v>431</v>
      </c>
    </row>
    <row r="2" spans="1:11" x14ac:dyDescent="0.2">
      <c r="A2" s="2">
        <v>1</v>
      </c>
      <c r="B2">
        <v>84</v>
      </c>
      <c r="C2" t="s">
        <v>43</v>
      </c>
      <c r="D2" t="s">
        <v>405</v>
      </c>
      <c r="E2" s="5">
        <v>1.4110185185224753E-2</v>
      </c>
      <c r="G2" s="5">
        <v>1.4110185185224753E-2</v>
      </c>
    </row>
    <row r="3" spans="1:11" x14ac:dyDescent="0.2">
      <c r="A3" s="2">
        <v>2</v>
      </c>
      <c r="B3" s="33">
        <v>36</v>
      </c>
      <c r="C3" t="s">
        <v>464</v>
      </c>
      <c r="D3" t="s">
        <v>409</v>
      </c>
      <c r="E3" s="5">
        <v>1.4285879629669689E-2</v>
      </c>
      <c r="G3" s="5">
        <v>1.4285879629669689E-2</v>
      </c>
    </row>
    <row r="4" spans="1:11" x14ac:dyDescent="0.2">
      <c r="A4" s="2">
        <v>3</v>
      </c>
      <c r="B4" s="33">
        <v>453</v>
      </c>
      <c r="C4" t="s">
        <v>449</v>
      </c>
      <c r="D4" t="s">
        <v>169</v>
      </c>
      <c r="E4" s="5">
        <v>1.4438888888929378E-2</v>
      </c>
      <c r="G4" s="5">
        <v>1.4438888888929378E-2</v>
      </c>
    </row>
    <row r="5" spans="1:11" x14ac:dyDescent="0.2">
      <c r="A5" s="2">
        <v>4</v>
      </c>
      <c r="B5" s="33">
        <v>88</v>
      </c>
      <c r="C5" t="s">
        <v>667</v>
      </c>
      <c r="D5" t="s">
        <v>210</v>
      </c>
      <c r="E5" s="5">
        <v>1.4892824074115837E-2</v>
      </c>
      <c r="G5" s="5">
        <v>1.4892824074115837E-2</v>
      </c>
    </row>
    <row r="6" spans="1:11" x14ac:dyDescent="0.2">
      <c r="A6" s="2">
        <v>4</v>
      </c>
      <c r="B6" s="33">
        <v>175</v>
      </c>
      <c r="C6" t="s">
        <v>51</v>
      </c>
      <c r="D6" t="s">
        <v>167</v>
      </c>
      <c r="E6" s="5">
        <v>1.4892824074115837E-2</v>
      </c>
      <c r="G6" s="5">
        <v>1.4892824074115837E-2</v>
      </c>
    </row>
    <row r="7" spans="1:11" x14ac:dyDescent="0.2">
      <c r="A7" s="2">
        <v>4</v>
      </c>
      <c r="B7" s="33">
        <v>222</v>
      </c>
      <c r="C7" t="s">
        <v>54</v>
      </c>
      <c r="D7" t="s">
        <v>167</v>
      </c>
      <c r="E7" s="5">
        <v>1.4892824074115837E-2</v>
      </c>
      <c r="G7" s="5">
        <v>1.4892824074115837E-2</v>
      </c>
    </row>
    <row r="8" spans="1:11" x14ac:dyDescent="0.2">
      <c r="A8" s="2">
        <v>7</v>
      </c>
      <c r="B8" s="33">
        <v>459</v>
      </c>
      <c r="C8" t="s">
        <v>905</v>
      </c>
      <c r="D8" t="s">
        <v>430</v>
      </c>
      <c r="E8" s="5">
        <v>1.5702546296340329E-2</v>
      </c>
      <c r="G8" s="5">
        <v>1.5702546296340329E-2</v>
      </c>
    </row>
    <row r="9" spans="1:11" x14ac:dyDescent="0.2">
      <c r="A9" s="2">
        <v>8</v>
      </c>
      <c r="B9" s="33">
        <v>177</v>
      </c>
      <c r="C9" t="s">
        <v>481</v>
      </c>
      <c r="D9" t="s">
        <v>211</v>
      </c>
      <c r="E9" s="5">
        <v>1.6088310185230301E-2</v>
      </c>
      <c r="G9" s="5">
        <v>1.6088310185230301E-2</v>
      </c>
    </row>
    <row r="10" spans="1:11" x14ac:dyDescent="0.2">
      <c r="A10" s="2">
        <v>9</v>
      </c>
      <c r="B10" s="33">
        <v>176</v>
      </c>
      <c r="C10" t="s">
        <v>433</v>
      </c>
      <c r="D10" t="s">
        <v>430</v>
      </c>
      <c r="E10" s="5">
        <v>1.6326736111156894E-2</v>
      </c>
      <c r="G10" s="5">
        <v>1.6326736111156894E-2</v>
      </c>
    </row>
    <row r="11" spans="1:11" x14ac:dyDescent="0.2">
      <c r="A11" s="2">
        <v>10</v>
      </c>
      <c r="B11" s="33">
        <v>208</v>
      </c>
      <c r="C11" t="s">
        <v>480</v>
      </c>
      <c r="D11" t="s">
        <v>211</v>
      </c>
      <c r="E11" s="5">
        <v>1.6614236111157699E-2</v>
      </c>
      <c r="G11" s="5">
        <v>1.6614236111157699E-2</v>
      </c>
    </row>
    <row r="12" spans="1:11" x14ac:dyDescent="0.2">
      <c r="A12" s="2">
        <v>11</v>
      </c>
      <c r="B12" s="33">
        <v>201</v>
      </c>
      <c r="C12" t="s">
        <v>620</v>
      </c>
      <c r="D12" t="s">
        <v>420</v>
      </c>
      <c r="E12" s="5">
        <v>1.662604166671329E-2</v>
      </c>
      <c r="G12" s="5">
        <v>1.662604166671329E-2</v>
      </c>
    </row>
    <row r="13" spans="1:11" x14ac:dyDescent="0.2">
      <c r="A13" s="2">
        <v>12</v>
      </c>
      <c r="B13">
        <v>475</v>
      </c>
      <c r="C13" t="s">
        <v>910</v>
      </c>
      <c r="D13" t="s">
        <v>417</v>
      </c>
      <c r="E13" s="5">
        <v>1.7197800925974154E-2</v>
      </c>
      <c r="G13" s="5">
        <v>1.7197800925974154E-2</v>
      </c>
    </row>
    <row r="14" spans="1:11" x14ac:dyDescent="0.2">
      <c r="A14" s="2">
        <v>13</v>
      </c>
      <c r="B14" s="33">
        <v>77</v>
      </c>
      <c r="C14" t="s">
        <v>485</v>
      </c>
      <c r="D14" t="s">
        <v>211</v>
      </c>
      <c r="E14" s="5">
        <v>1.7576967592641882E-2</v>
      </c>
      <c r="G14" s="5">
        <v>1.7576967592641882E-2</v>
      </c>
    </row>
    <row r="15" spans="1:11" x14ac:dyDescent="0.2">
      <c r="A15" s="2">
        <v>14</v>
      </c>
      <c r="B15" s="33">
        <v>452</v>
      </c>
      <c r="C15" t="s">
        <v>668</v>
      </c>
      <c r="D15" t="s">
        <v>160</v>
      </c>
      <c r="E15" s="5">
        <v>1.7597453703753051E-2</v>
      </c>
      <c r="G15" s="5">
        <v>1.7597453703753051E-2</v>
      </c>
    </row>
    <row r="16" spans="1:11" x14ac:dyDescent="0.2">
      <c r="A16" s="2">
        <v>15</v>
      </c>
      <c r="B16">
        <v>191</v>
      </c>
      <c r="C16" t="s">
        <v>627</v>
      </c>
      <c r="D16" t="s">
        <v>406</v>
      </c>
      <c r="E16" s="5">
        <v>1.8874768518571446E-2</v>
      </c>
      <c r="G16" s="5">
        <v>1.8874768518571446E-2</v>
      </c>
    </row>
    <row r="17" spans="1:7" x14ac:dyDescent="0.2">
      <c r="A17" s="2">
        <v>16</v>
      </c>
      <c r="B17" s="33">
        <v>181</v>
      </c>
      <c r="C17" t="s">
        <v>468</v>
      </c>
      <c r="D17" t="s">
        <v>162</v>
      </c>
      <c r="E17" s="5">
        <v>1.915439814820186E-2</v>
      </c>
      <c r="G17" s="5">
        <v>1.915439814820186E-2</v>
      </c>
    </row>
    <row r="18" spans="1:7" x14ac:dyDescent="0.2">
      <c r="A18" s="2">
        <v>17</v>
      </c>
      <c r="B18" s="33">
        <v>38</v>
      </c>
      <c r="C18" t="s">
        <v>579</v>
      </c>
      <c r="D18" t="s">
        <v>211</v>
      </c>
      <c r="E18" s="5">
        <v>1.9268518518572551E-2</v>
      </c>
      <c r="G18" s="5">
        <v>1.9268518518572551E-2</v>
      </c>
    </row>
    <row r="19" spans="1:7" x14ac:dyDescent="0.2">
      <c r="A19" s="2">
        <v>18</v>
      </c>
      <c r="B19" s="33">
        <v>471</v>
      </c>
      <c r="C19" t="s">
        <v>746</v>
      </c>
      <c r="D19" t="s">
        <v>486</v>
      </c>
      <c r="E19" s="5">
        <v>1.9578472222277123E-2</v>
      </c>
      <c r="G19" s="5">
        <v>1.9578472222277123E-2</v>
      </c>
    </row>
    <row r="20" spans="1:7" x14ac:dyDescent="0.2">
      <c r="A20" s="2">
        <v>19</v>
      </c>
      <c r="B20" s="33">
        <v>50</v>
      </c>
      <c r="C20" t="s">
        <v>737</v>
      </c>
      <c r="D20" t="s">
        <v>486</v>
      </c>
      <c r="E20" s="5">
        <v>1.9840393518574154E-2</v>
      </c>
      <c r="G20" s="5">
        <v>1.9840393518574154E-2</v>
      </c>
    </row>
    <row r="21" spans="1:7" x14ac:dyDescent="0.2">
      <c r="A21" s="2">
        <v>20</v>
      </c>
      <c r="B21" s="33">
        <v>224</v>
      </c>
      <c r="C21" t="s">
        <v>847</v>
      </c>
      <c r="D21" t="s">
        <v>166</v>
      </c>
      <c r="E21" s="5">
        <v>1.9905439814870633E-2</v>
      </c>
      <c r="G21" s="5">
        <v>1.9905439814870633E-2</v>
      </c>
    </row>
    <row r="22" spans="1:7" x14ac:dyDescent="0.2">
      <c r="A22" s="2">
        <v>21</v>
      </c>
      <c r="B22" s="33">
        <v>198</v>
      </c>
      <c r="C22" t="s">
        <v>524</v>
      </c>
      <c r="D22" t="s">
        <v>417</v>
      </c>
      <c r="E22" s="5">
        <v>1.9916782407463259E-2</v>
      </c>
      <c r="G22" s="5">
        <v>1.9916782407463259E-2</v>
      </c>
    </row>
    <row r="23" spans="1:7" x14ac:dyDescent="0.2">
      <c r="A23" s="2">
        <v>22</v>
      </c>
      <c r="B23" s="33">
        <v>458</v>
      </c>
      <c r="C23" t="s">
        <v>517</v>
      </c>
      <c r="D23" t="s">
        <v>409</v>
      </c>
      <c r="E23" s="5">
        <v>2.027013888894573E-2</v>
      </c>
      <c r="G23" s="5">
        <v>2.027013888894573E-2</v>
      </c>
    </row>
    <row r="24" spans="1:7" x14ac:dyDescent="0.2">
      <c r="A24" s="2">
        <v>23</v>
      </c>
      <c r="B24" s="33">
        <v>32</v>
      </c>
      <c r="C24" t="s">
        <v>513</v>
      </c>
      <c r="D24" t="s">
        <v>417</v>
      </c>
      <c r="E24" s="5">
        <v>2.0587384259316992E-2</v>
      </c>
      <c r="G24" s="5">
        <v>2.0587384259316992E-2</v>
      </c>
    </row>
    <row r="25" spans="1:7" x14ac:dyDescent="0.2">
      <c r="A25" s="2">
        <v>24</v>
      </c>
      <c r="B25" s="33">
        <v>47</v>
      </c>
      <c r="C25" t="s">
        <v>445</v>
      </c>
      <c r="D25" t="s">
        <v>406</v>
      </c>
      <c r="E25" s="5">
        <v>2.123287037042991E-2</v>
      </c>
      <c r="G25" s="5">
        <v>2.123287037042991E-2</v>
      </c>
    </row>
    <row r="26" spans="1:7" x14ac:dyDescent="0.2">
      <c r="A26" s="2">
        <v>25</v>
      </c>
      <c r="B26" s="33">
        <v>457</v>
      </c>
      <c r="C26" t="s">
        <v>434</v>
      </c>
      <c r="D26" t="s">
        <v>164</v>
      </c>
      <c r="E26" s="5">
        <v>2.1826273148209355E-2</v>
      </c>
      <c r="G26" s="5">
        <v>2.1826273148209355E-2</v>
      </c>
    </row>
    <row r="27" spans="1:7" x14ac:dyDescent="0.2">
      <c r="A27" s="2">
        <v>26</v>
      </c>
      <c r="B27" s="33">
        <v>39</v>
      </c>
      <c r="C27" t="s">
        <v>578</v>
      </c>
      <c r="D27" t="s">
        <v>420</v>
      </c>
      <c r="E27" s="5">
        <v>2.2115277777839795E-2</v>
      </c>
      <c r="G27" s="5">
        <v>2.2115277777839795E-2</v>
      </c>
    </row>
    <row r="28" spans="1:7" x14ac:dyDescent="0.2">
      <c r="A28" s="2">
        <v>27</v>
      </c>
      <c r="B28" s="33">
        <v>89</v>
      </c>
      <c r="C28" t="s">
        <v>811</v>
      </c>
      <c r="D28" t="s">
        <v>933</v>
      </c>
      <c r="E28" s="5">
        <v>2.2274305555618018E-2</v>
      </c>
      <c r="G28" s="5">
        <v>2.2274305555618018E-2</v>
      </c>
    </row>
    <row r="29" spans="1:7" x14ac:dyDescent="0.2">
      <c r="A29" s="2">
        <v>28</v>
      </c>
      <c r="B29" s="33">
        <v>71</v>
      </c>
      <c r="C29" t="s">
        <v>808</v>
      </c>
      <c r="D29" t="s">
        <v>420</v>
      </c>
      <c r="E29" s="5">
        <v>2.2296759259321786E-2</v>
      </c>
      <c r="G29" s="5">
        <v>2.2296759259321786E-2</v>
      </c>
    </row>
    <row r="30" spans="1:7" x14ac:dyDescent="0.2">
      <c r="A30" s="2">
        <v>29</v>
      </c>
      <c r="B30" s="33">
        <v>455</v>
      </c>
      <c r="C30" t="s">
        <v>669</v>
      </c>
      <c r="D30" t="s">
        <v>420</v>
      </c>
      <c r="E30" s="5">
        <v>2.3514236111177048E-2</v>
      </c>
      <c r="G30" s="5">
        <v>2.3514236111177048E-2</v>
      </c>
    </row>
    <row r="31" spans="1:7" x14ac:dyDescent="0.2">
      <c r="A31" s="2">
        <v>30</v>
      </c>
      <c r="B31" s="33">
        <v>465</v>
      </c>
      <c r="C31" t="s">
        <v>744</v>
      </c>
      <c r="D31" t="s">
        <v>421</v>
      </c>
      <c r="E31" s="5">
        <v>2.354120370376972E-2</v>
      </c>
      <c r="G31" s="5">
        <v>2.354120370376972E-2</v>
      </c>
    </row>
    <row r="32" spans="1:7" x14ac:dyDescent="0.2">
      <c r="A32" s="2">
        <v>31</v>
      </c>
      <c r="B32" s="33">
        <v>72</v>
      </c>
      <c r="C32" t="s">
        <v>48</v>
      </c>
      <c r="D32" t="s">
        <v>420</v>
      </c>
      <c r="E32" s="5">
        <v>2.3828240740807562E-2</v>
      </c>
      <c r="G32" s="5">
        <v>2.3828240740807562E-2</v>
      </c>
    </row>
    <row r="33" spans="1:7" x14ac:dyDescent="0.2">
      <c r="A33" s="2">
        <v>32</v>
      </c>
      <c r="B33" s="33">
        <v>33</v>
      </c>
      <c r="C33" t="s">
        <v>362</v>
      </c>
      <c r="D33" t="s">
        <v>211</v>
      </c>
      <c r="E33" s="5">
        <v>2.3862268518585434E-2</v>
      </c>
      <c r="G33" s="5">
        <v>2.3862268518585434E-2</v>
      </c>
    </row>
    <row r="34" spans="1:7" x14ac:dyDescent="0.2">
      <c r="A34" s="2">
        <v>33</v>
      </c>
      <c r="B34">
        <v>105</v>
      </c>
      <c r="C34" t="s">
        <v>820</v>
      </c>
      <c r="D34" t="s">
        <v>420</v>
      </c>
      <c r="E34" s="5">
        <v>2.4660069444513596E-2</v>
      </c>
      <c r="G34" s="5">
        <v>2.4660069444513596E-2</v>
      </c>
    </row>
    <row r="35" spans="1:7" x14ac:dyDescent="0.2">
      <c r="A35" s="2">
        <v>34</v>
      </c>
      <c r="B35" s="33">
        <v>464</v>
      </c>
      <c r="C35" t="s">
        <v>512</v>
      </c>
      <c r="D35" t="s">
        <v>420</v>
      </c>
      <c r="E35" s="5">
        <v>2.4760995370439805E-2</v>
      </c>
      <c r="G35" s="5">
        <v>2.4760995370439805E-2</v>
      </c>
    </row>
    <row r="36" spans="1:7" x14ac:dyDescent="0.2">
      <c r="A36" s="2">
        <v>35</v>
      </c>
      <c r="B36" s="33">
        <v>451</v>
      </c>
      <c r="C36" t="s">
        <v>508</v>
      </c>
      <c r="D36" t="s">
        <v>160</v>
      </c>
      <c r="E36" s="5">
        <v>2.4815972222291812E-2</v>
      </c>
      <c r="G36" s="5">
        <v>2.4815972222291812E-2</v>
      </c>
    </row>
    <row r="37" spans="1:7" x14ac:dyDescent="0.2">
      <c r="A37" s="2">
        <v>36</v>
      </c>
      <c r="B37" s="33">
        <v>37</v>
      </c>
      <c r="C37" t="s">
        <v>507</v>
      </c>
      <c r="D37" t="s">
        <v>417</v>
      </c>
      <c r="E37" s="5">
        <v>2.5745023148220341E-2</v>
      </c>
      <c r="G37" s="5">
        <v>2.5745023148220341E-2</v>
      </c>
    </row>
    <row r="38" spans="1:7" x14ac:dyDescent="0.2">
      <c r="A38" s="2">
        <v>37</v>
      </c>
      <c r="B38" s="33">
        <v>48</v>
      </c>
      <c r="C38" t="s">
        <v>453</v>
      </c>
      <c r="D38" t="s">
        <v>422</v>
      </c>
      <c r="E38" s="5">
        <v>2.61141203704436E-2</v>
      </c>
      <c r="G38" s="5">
        <v>2.61141203704436E-2</v>
      </c>
    </row>
    <row r="39" spans="1:7" x14ac:dyDescent="0.2">
      <c r="A39" s="2">
        <v>38</v>
      </c>
      <c r="B39" s="33">
        <v>70</v>
      </c>
      <c r="C39" t="s">
        <v>53</v>
      </c>
      <c r="D39" t="s">
        <v>167</v>
      </c>
      <c r="E39" s="5">
        <v>2.6775231481556565E-2</v>
      </c>
      <c r="G39" s="5">
        <v>2.6775231481556565E-2</v>
      </c>
    </row>
    <row r="40" spans="1:7" x14ac:dyDescent="0.2">
      <c r="A40" s="2">
        <v>39</v>
      </c>
      <c r="B40" s="33">
        <v>195</v>
      </c>
      <c r="C40" t="s">
        <v>629</v>
      </c>
      <c r="D40" t="s">
        <v>32</v>
      </c>
      <c r="E40" s="5">
        <v>2.7029629629705426E-2</v>
      </c>
      <c r="G40" s="5">
        <v>2.7029629629705426E-2</v>
      </c>
    </row>
    <row r="41" spans="1:7" x14ac:dyDescent="0.2">
      <c r="A41" s="2">
        <v>40</v>
      </c>
      <c r="B41" s="33">
        <v>79</v>
      </c>
      <c r="C41" t="s">
        <v>810</v>
      </c>
      <c r="D41" t="s">
        <v>407</v>
      </c>
      <c r="E41" s="5">
        <v>2.7151620370446512E-2</v>
      </c>
      <c r="G41" s="5">
        <v>2.7151620370446512E-2</v>
      </c>
    </row>
    <row r="42" spans="1:7" x14ac:dyDescent="0.2">
      <c r="A42" s="2">
        <v>41</v>
      </c>
      <c r="B42" s="33">
        <v>64</v>
      </c>
      <c r="C42" t="s">
        <v>806</v>
      </c>
      <c r="D42" t="s">
        <v>486</v>
      </c>
      <c r="E42" s="5">
        <v>2.7214814814891131E-2</v>
      </c>
      <c r="G42" s="5">
        <v>2.7214814814891131E-2</v>
      </c>
    </row>
    <row r="43" spans="1:7" x14ac:dyDescent="0.2">
      <c r="A43" s="2">
        <v>42</v>
      </c>
      <c r="B43" s="33">
        <v>468</v>
      </c>
      <c r="C43" t="s">
        <v>907</v>
      </c>
      <c r="D43" t="s">
        <v>409</v>
      </c>
      <c r="E43" s="5">
        <v>2.7855787037115151E-2</v>
      </c>
      <c r="G43" s="5">
        <v>2.7855787037115151E-2</v>
      </c>
    </row>
    <row r="44" spans="1:7" x14ac:dyDescent="0.2">
      <c r="A44" s="2">
        <v>43</v>
      </c>
      <c r="B44" s="33">
        <v>213</v>
      </c>
      <c r="C44" t="s">
        <v>839</v>
      </c>
      <c r="D44" t="s">
        <v>162</v>
      </c>
      <c r="E44" s="5">
        <v>2.8212268518597632E-2</v>
      </c>
      <c r="G44" s="5">
        <v>2.8212268518597632E-2</v>
      </c>
    </row>
    <row r="45" spans="1:7" x14ac:dyDescent="0.2">
      <c r="A45" s="2">
        <v>44</v>
      </c>
      <c r="B45" s="33">
        <v>200</v>
      </c>
      <c r="C45" t="s">
        <v>835</v>
      </c>
      <c r="D45" t="s">
        <v>409</v>
      </c>
      <c r="E45" s="5">
        <v>2.8428472222301941E-2</v>
      </c>
      <c r="G45" s="5">
        <v>2.8428472222301941E-2</v>
      </c>
    </row>
    <row r="46" spans="1:7" x14ac:dyDescent="0.2">
      <c r="A46" s="2">
        <v>45</v>
      </c>
      <c r="B46" s="33">
        <v>460</v>
      </c>
      <c r="C46" t="s">
        <v>514</v>
      </c>
      <c r="D46" t="s">
        <v>160</v>
      </c>
      <c r="E46" s="5">
        <v>2.8983796296377574E-2</v>
      </c>
      <c r="G46" s="5">
        <v>2.8983796296377574E-2</v>
      </c>
    </row>
    <row r="47" spans="1:7" x14ac:dyDescent="0.2">
      <c r="A47" s="2">
        <v>46</v>
      </c>
      <c r="B47">
        <v>59</v>
      </c>
      <c r="C47" t="s">
        <v>582</v>
      </c>
      <c r="D47" t="s">
        <v>166</v>
      </c>
      <c r="E47" s="5">
        <v>2.8998611111192431E-2</v>
      </c>
      <c r="G47" s="5">
        <v>2.8998611111192431E-2</v>
      </c>
    </row>
    <row r="48" spans="1:7" x14ac:dyDescent="0.2">
      <c r="A48" s="2">
        <v>47</v>
      </c>
      <c r="B48" s="33">
        <v>454</v>
      </c>
      <c r="C48" t="s">
        <v>904</v>
      </c>
      <c r="D48" t="s">
        <v>167</v>
      </c>
      <c r="E48" s="5">
        <v>2.9007523148229492E-2</v>
      </c>
      <c r="G48" s="5">
        <v>2.9007523148229492E-2</v>
      </c>
    </row>
    <row r="49" spans="1:7" x14ac:dyDescent="0.2">
      <c r="A49" s="2">
        <v>48</v>
      </c>
      <c r="B49" s="33">
        <v>456</v>
      </c>
      <c r="C49" t="s">
        <v>57</v>
      </c>
      <c r="D49" t="s">
        <v>420</v>
      </c>
      <c r="E49" s="5">
        <v>2.9350000000082303E-2</v>
      </c>
      <c r="G49" s="5">
        <v>2.9350000000082303E-2</v>
      </c>
    </row>
    <row r="50" spans="1:7" x14ac:dyDescent="0.2">
      <c r="A50" s="2">
        <v>49</v>
      </c>
      <c r="B50" s="33">
        <v>53</v>
      </c>
      <c r="C50" t="s">
        <v>586</v>
      </c>
      <c r="D50" t="s">
        <v>164</v>
      </c>
      <c r="E50" s="5">
        <v>2.9613194444527487E-2</v>
      </c>
      <c r="G50" s="5">
        <v>2.9613194444527487E-2</v>
      </c>
    </row>
    <row r="51" spans="1:7" x14ac:dyDescent="0.2">
      <c r="A51" s="2">
        <v>50</v>
      </c>
      <c r="B51" s="33">
        <v>462</v>
      </c>
      <c r="C51" t="s">
        <v>465</v>
      </c>
      <c r="D51" t="s">
        <v>421</v>
      </c>
      <c r="E51" s="5">
        <v>2.9647800926009066E-2</v>
      </c>
      <c r="G51" s="5">
        <v>2.9647800926009066E-2</v>
      </c>
    </row>
    <row r="52" spans="1:7" x14ac:dyDescent="0.2">
      <c r="A52" s="2">
        <v>51</v>
      </c>
      <c r="B52" s="33">
        <v>229</v>
      </c>
      <c r="C52" t="s">
        <v>628</v>
      </c>
      <c r="D52" t="s">
        <v>160</v>
      </c>
      <c r="E52" s="5">
        <v>2.97561342593427E-2</v>
      </c>
      <c r="G52" s="5">
        <v>2.97561342593427E-2</v>
      </c>
    </row>
    <row r="53" spans="1:7" x14ac:dyDescent="0.2">
      <c r="A53" s="2">
        <v>52</v>
      </c>
      <c r="B53" s="33">
        <v>185</v>
      </c>
      <c r="C53" t="s">
        <v>640</v>
      </c>
      <c r="D53" t="s">
        <v>420</v>
      </c>
      <c r="E53" s="5">
        <v>3.0297106481566444E-2</v>
      </c>
      <c r="G53" s="5">
        <v>3.0297106481566444E-2</v>
      </c>
    </row>
    <row r="54" spans="1:7" x14ac:dyDescent="0.2">
      <c r="A54" s="2">
        <v>53</v>
      </c>
      <c r="B54" s="33">
        <v>203</v>
      </c>
      <c r="C54" t="s">
        <v>633</v>
      </c>
      <c r="D54" t="s">
        <v>486</v>
      </c>
      <c r="E54" s="5">
        <v>3.0538078703789339E-2</v>
      </c>
      <c r="G54" s="5">
        <v>3.0538078703789339E-2</v>
      </c>
    </row>
    <row r="55" spans="1:7" x14ac:dyDescent="0.2">
      <c r="A55" s="2">
        <v>54</v>
      </c>
      <c r="B55" s="33">
        <v>472</v>
      </c>
      <c r="C55" t="s">
        <v>523</v>
      </c>
      <c r="D55" t="s">
        <v>160</v>
      </c>
      <c r="E55" s="5">
        <v>3.081099537045677E-2</v>
      </c>
      <c r="G55" s="5">
        <v>3.081099537045677E-2</v>
      </c>
    </row>
    <row r="56" spans="1:7" x14ac:dyDescent="0.2">
      <c r="A56" s="2">
        <v>55</v>
      </c>
      <c r="B56">
        <v>236</v>
      </c>
      <c r="C56" t="s">
        <v>855</v>
      </c>
      <c r="D56" t="s">
        <v>162</v>
      </c>
      <c r="E56" s="5">
        <v>3.1561111111199608E-2</v>
      </c>
      <c r="G56" s="5">
        <v>3.1561111111199608E-2</v>
      </c>
    </row>
    <row r="57" spans="1:7" x14ac:dyDescent="0.2">
      <c r="A57" s="2">
        <v>56</v>
      </c>
      <c r="B57" s="33">
        <v>466</v>
      </c>
      <c r="C57" t="s">
        <v>82</v>
      </c>
      <c r="D57" t="s">
        <v>486</v>
      </c>
      <c r="E57" s="5">
        <v>3.1844791666755967E-2</v>
      </c>
      <c r="G57" s="5">
        <v>3.1844791666755967E-2</v>
      </c>
    </row>
    <row r="58" spans="1:7" x14ac:dyDescent="0.2">
      <c r="A58" s="2">
        <v>57</v>
      </c>
      <c r="B58">
        <v>469</v>
      </c>
      <c r="C58" t="s">
        <v>521</v>
      </c>
      <c r="D58" t="s">
        <v>409</v>
      </c>
      <c r="E58" s="5">
        <v>3.2376620370461164E-2</v>
      </c>
      <c r="G58" s="5">
        <v>3.2376620370461164E-2</v>
      </c>
    </row>
    <row r="59" spans="1:7" x14ac:dyDescent="0.2">
      <c r="A59" s="2">
        <v>58</v>
      </c>
      <c r="B59" s="33">
        <v>113</v>
      </c>
      <c r="C59" t="s">
        <v>435</v>
      </c>
      <c r="D59" t="s">
        <v>164</v>
      </c>
      <c r="E59" s="5">
        <v>3.2599074074165485E-2</v>
      </c>
      <c r="G59" s="5">
        <v>3.2599074074165485E-2</v>
      </c>
    </row>
    <row r="60" spans="1:7" x14ac:dyDescent="0.2">
      <c r="A60" s="2">
        <v>59</v>
      </c>
      <c r="B60" s="33">
        <v>80</v>
      </c>
      <c r="C60" t="s">
        <v>601</v>
      </c>
      <c r="D60" t="s">
        <v>165</v>
      </c>
      <c r="E60" s="5">
        <v>3.2740393518610328E-2</v>
      </c>
      <c r="G60" s="5">
        <v>3.2740393518610328E-2</v>
      </c>
    </row>
    <row r="61" spans="1:7" x14ac:dyDescent="0.2">
      <c r="A61" s="2">
        <v>60</v>
      </c>
      <c r="B61" s="33">
        <v>75</v>
      </c>
      <c r="C61" t="s">
        <v>592</v>
      </c>
      <c r="D61" t="s">
        <v>405</v>
      </c>
      <c r="E61" s="5">
        <v>3.3190740740833814E-2</v>
      </c>
      <c r="G61" s="5">
        <v>3.3190740740833814E-2</v>
      </c>
    </row>
    <row r="62" spans="1:7" x14ac:dyDescent="0.2">
      <c r="A62" s="2">
        <v>61</v>
      </c>
      <c r="B62" s="33">
        <v>66</v>
      </c>
      <c r="C62" t="s">
        <v>591</v>
      </c>
      <c r="D62" t="s">
        <v>409</v>
      </c>
      <c r="E62" s="5">
        <v>3.4286342592688743E-2</v>
      </c>
      <c r="G62" s="5">
        <v>3.4286342592688743E-2</v>
      </c>
    </row>
    <row r="63" spans="1:7" x14ac:dyDescent="0.2">
      <c r="A63" s="2">
        <v>62</v>
      </c>
      <c r="B63" s="33">
        <v>232</v>
      </c>
      <c r="C63" t="s">
        <v>750</v>
      </c>
      <c r="D63" t="s">
        <v>210</v>
      </c>
      <c r="E63" s="5">
        <v>3.4994560185283317E-2</v>
      </c>
      <c r="G63" s="5">
        <v>3.4994560185283317E-2</v>
      </c>
    </row>
    <row r="64" spans="1:7" x14ac:dyDescent="0.2">
      <c r="A64" s="2">
        <v>63</v>
      </c>
      <c r="B64">
        <v>197</v>
      </c>
      <c r="C64" t="s">
        <v>619</v>
      </c>
      <c r="D64" t="s">
        <v>166</v>
      </c>
      <c r="E64" s="5">
        <v>3.5324537037136096E-2</v>
      </c>
      <c r="G64" s="5">
        <v>3.5324537037136096E-2</v>
      </c>
    </row>
    <row r="65" spans="1:7" x14ac:dyDescent="0.2">
      <c r="A65" s="2">
        <v>64</v>
      </c>
      <c r="B65" s="33">
        <v>461</v>
      </c>
      <c r="C65" t="s">
        <v>671</v>
      </c>
      <c r="D65" t="s">
        <v>409</v>
      </c>
      <c r="E65" s="5">
        <v>3.5807407407507819E-2</v>
      </c>
      <c r="G65" s="5">
        <v>3.5807407407507819E-2</v>
      </c>
    </row>
    <row r="66" spans="1:7" x14ac:dyDescent="0.2">
      <c r="A66" s="2">
        <v>65</v>
      </c>
      <c r="B66" s="33">
        <v>119</v>
      </c>
      <c r="C66" t="s">
        <v>827</v>
      </c>
      <c r="D66" t="s">
        <v>924</v>
      </c>
      <c r="E66" s="5">
        <v>3.6551736111213609E-2</v>
      </c>
      <c r="G66" s="5">
        <v>3.6551736111213609E-2</v>
      </c>
    </row>
    <row r="67" spans="1:7" x14ac:dyDescent="0.2">
      <c r="A67" s="2">
        <v>66</v>
      </c>
      <c r="B67" s="33">
        <v>227</v>
      </c>
      <c r="C67" t="s">
        <v>850</v>
      </c>
      <c r="D67" t="s">
        <v>409</v>
      </c>
      <c r="E67" s="5">
        <v>3.6941550926029514E-2</v>
      </c>
      <c r="G67" s="5">
        <v>3.6941550926029514E-2</v>
      </c>
    </row>
    <row r="68" spans="1:7" x14ac:dyDescent="0.2">
      <c r="A68" s="2">
        <v>67</v>
      </c>
      <c r="B68" s="33">
        <v>102</v>
      </c>
      <c r="C68" t="s">
        <v>103</v>
      </c>
      <c r="D68" t="s">
        <v>405</v>
      </c>
      <c r="E68" s="5">
        <v>3.7116550926030008E-2</v>
      </c>
      <c r="G68" s="5">
        <v>3.7116550926030008E-2</v>
      </c>
    </row>
    <row r="69" spans="1:7" x14ac:dyDescent="0.2">
      <c r="A69" s="2">
        <v>68</v>
      </c>
      <c r="B69">
        <v>76</v>
      </c>
      <c r="C69" t="s">
        <v>809</v>
      </c>
      <c r="D69" t="s">
        <v>486</v>
      </c>
      <c r="E69" s="5">
        <v>3.8265277777885083E-2</v>
      </c>
      <c r="G69" s="5">
        <v>3.8265277777885083E-2</v>
      </c>
    </row>
    <row r="70" spans="1:7" x14ac:dyDescent="0.2">
      <c r="A70" s="2">
        <v>69</v>
      </c>
      <c r="B70" s="33">
        <v>78</v>
      </c>
      <c r="C70" t="s">
        <v>438</v>
      </c>
      <c r="D70" t="s">
        <v>486</v>
      </c>
      <c r="E70" s="5">
        <v>3.8492361111219051E-2</v>
      </c>
      <c r="G70" s="5">
        <v>3.8492361111219051E-2</v>
      </c>
    </row>
    <row r="71" spans="1:7" x14ac:dyDescent="0.2">
      <c r="A71" s="2">
        <v>70</v>
      </c>
      <c r="B71" s="33">
        <v>115</v>
      </c>
      <c r="C71" t="s">
        <v>609</v>
      </c>
      <c r="D71" t="s">
        <v>162</v>
      </c>
      <c r="E71" s="5">
        <v>3.9930555555667532E-2</v>
      </c>
      <c r="G71" s="5">
        <v>3.9930555555667532E-2</v>
      </c>
    </row>
    <row r="72" spans="1:7" x14ac:dyDescent="0.2">
      <c r="A72" s="2">
        <v>71</v>
      </c>
      <c r="B72" s="33">
        <v>228</v>
      </c>
      <c r="C72" t="s">
        <v>851</v>
      </c>
      <c r="D72" t="s">
        <v>162</v>
      </c>
      <c r="E72" s="5">
        <v>3.9946875000112014E-2</v>
      </c>
      <c r="G72" s="5">
        <v>3.9946875000112014E-2</v>
      </c>
    </row>
    <row r="73" spans="1:7" x14ac:dyDescent="0.2">
      <c r="A73" s="2">
        <v>72</v>
      </c>
      <c r="B73">
        <v>187</v>
      </c>
      <c r="C73" t="s">
        <v>613</v>
      </c>
      <c r="D73" t="s">
        <v>162</v>
      </c>
      <c r="E73" s="5">
        <v>4.0888657407522067E-2</v>
      </c>
      <c r="G73" s="5">
        <v>4.0888657407522067E-2</v>
      </c>
    </row>
    <row r="74" spans="1:7" x14ac:dyDescent="0.2">
      <c r="A74" s="2">
        <v>72</v>
      </c>
      <c r="B74" s="33">
        <v>58</v>
      </c>
      <c r="C74" t="s">
        <v>583</v>
      </c>
      <c r="D74" t="s">
        <v>162</v>
      </c>
      <c r="E74" s="5">
        <v>4.0888657407522067E-2</v>
      </c>
      <c r="G74" s="5">
        <v>4.0888657407522067E-2</v>
      </c>
    </row>
    <row r="75" spans="1:7" x14ac:dyDescent="0.2">
      <c r="A75" s="2">
        <v>74</v>
      </c>
      <c r="B75" s="33">
        <v>467</v>
      </c>
      <c r="C75" t="s">
        <v>670</v>
      </c>
      <c r="D75" t="s">
        <v>407</v>
      </c>
      <c r="E75" s="5">
        <v>4.0902546296410998E-2</v>
      </c>
      <c r="G75" s="5">
        <v>4.0902546296410998E-2</v>
      </c>
    </row>
    <row r="76" spans="1:7" x14ac:dyDescent="0.2">
      <c r="A76" s="2">
        <v>75</v>
      </c>
      <c r="B76" s="33">
        <v>90</v>
      </c>
      <c r="C76" t="s">
        <v>605</v>
      </c>
      <c r="D76" t="s">
        <v>211</v>
      </c>
      <c r="E76" s="5">
        <v>4.1254398148263836E-2</v>
      </c>
      <c r="G76" s="5">
        <v>4.1254398148263836E-2</v>
      </c>
    </row>
    <row r="77" spans="1:7" x14ac:dyDescent="0.2">
      <c r="A77" s="2">
        <v>76</v>
      </c>
      <c r="B77">
        <v>463</v>
      </c>
      <c r="C77" t="s">
        <v>906</v>
      </c>
      <c r="D77" t="s">
        <v>405</v>
      </c>
      <c r="E77" s="5">
        <v>4.2144212963081143E-2</v>
      </c>
      <c r="G77" s="5">
        <v>4.2144212963081143E-2</v>
      </c>
    </row>
    <row r="78" spans="1:7" x14ac:dyDescent="0.2">
      <c r="A78" s="2">
        <v>77</v>
      </c>
      <c r="B78" s="33">
        <v>473</v>
      </c>
      <c r="C78" t="s">
        <v>908</v>
      </c>
      <c r="D78" t="s">
        <v>405</v>
      </c>
      <c r="E78" s="5">
        <v>4.2278472222340782E-2</v>
      </c>
      <c r="G78" s="5">
        <v>4.2278472222340782E-2</v>
      </c>
    </row>
    <row r="79" spans="1:7" x14ac:dyDescent="0.2">
      <c r="A79" s="2">
        <v>78</v>
      </c>
      <c r="B79" s="33">
        <v>217</v>
      </c>
      <c r="C79" t="s">
        <v>843</v>
      </c>
      <c r="D79" t="s">
        <v>422</v>
      </c>
      <c r="E79" s="5">
        <v>4.2421412037155999E-2</v>
      </c>
      <c r="G79" s="5">
        <v>4.2421412037155999E-2</v>
      </c>
    </row>
    <row r="80" spans="1:7" x14ac:dyDescent="0.2">
      <c r="A80" s="2">
        <v>79</v>
      </c>
      <c r="B80" s="33">
        <v>69</v>
      </c>
      <c r="C80" t="s">
        <v>616</v>
      </c>
      <c r="D80" t="s">
        <v>166</v>
      </c>
      <c r="E80" s="5">
        <v>4.2822222222342304E-2</v>
      </c>
      <c r="G80" s="5">
        <v>4.2822222222342304E-2</v>
      </c>
    </row>
    <row r="81" spans="2:5" x14ac:dyDescent="0.2">
      <c r="B81" s="33">
        <v>45</v>
      </c>
      <c r="C81" t="s">
        <v>498</v>
      </c>
      <c r="D81" t="s">
        <v>406</v>
      </c>
      <c r="E81" s="5" t="s">
        <v>931</v>
      </c>
    </row>
    <row r="82" spans="2:5" x14ac:dyDescent="0.2">
      <c r="B82" s="33">
        <v>211</v>
      </c>
      <c r="C82" t="s">
        <v>837</v>
      </c>
      <c r="D82" t="s">
        <v>405</v>
      </c>
      <c r="E82" s="5" t="s">
        <v>931</v>
      </c>
    </row>
    <row r="83" spans="2:5" x14ac:dyDescent="0.2">
      <c r="B83" s="33">
        <v>85</v>
      </c>
      <c r="C83" t="s">
        <v>608</v>
      </c>
      <c r="D83" t="s">
        <v>407</v>
      </c>
      <c r="E83" s="5" t="s">
        <v>931</v>
      </c>
    </row>
    <row r="84" spans="2:5" x14ac:dyDescent="0.2">
      <c r="B84" s="33">
        <v>125</v>
      </c>
      <c r="C84" t="s">
        <v>830</v>
      </c>
      <c r="D84" t="s">
        <v>377</v>
      </c>
      <c r="E84" s="5" t="s">
        <v>931</v>
      </c>
    </row>
    <row r="85" spans="2:5" x14ac:dyDescent="0.2">
      <c r="B85" s="33">
        <v>111</v>
      </c>
      <c r="C85" t="s">
        <v>823</v>
      </c>
      <c r="D85" t="s">
        <v>409</v>
      </c>
      <c r="E85" s="5" t="s">
        <v>931</v>
      </c>
    </row>
    <row r="86" spans="2:5" x14ac:dyDescent="0.2">
      <c r="B86" s="33">
        <v>474</v>
      </c>
      <c r="C86" t="s">
        <v>909</v>
      </c>
      <c r="D86" t="s">
        <v>421</v>
      </c>
      <c r="E86" s="5" t="s">
        <v>931</v>
      </c>
    </row>
    <row r="87" spans="2:5" x14ac:dyDescent="0.2">
      <c r="B87" s="33">
        <v>190</v>
      </c>
      <c r="C87" t="s">
        <v>622</v>
      </c>
      <c r="D87" t="s">
        <v>160</v>
      </c>
      <c r="E87" s="5" t="s">
        <v>931</v>
      </c>
    </row>
    <row r="88" spans="2:5" x14ac:dyDescent="0.2">
      <c r="B88" s="33">
        <v>210</v>
      </c>
      <c r="C88" t="s">
        <v>469</v>
      </c>
      <c r="D88" t="s">
        <v>162</v>
      </c>
      <c r="E88" s="5" t="s">
        <v>931</v>
      </c>
    </row>
    <row r="89" spans="2:5" x14ac:dyDescent="0.2">
      <c r="B89" s="33">
        <v>49</v>
      </c>
      <c r="C89" t="s">
        <v>580</v>
      </c>
      <c r="D89" t="s">
        <v>162</v>
      </c>
      <c r="E89" s="5" t="s">
        <v>931</v>
      </c>
    </row>
    <row r="90" spans="2:5" x14ac:dyDescent="0.2">
      <c r="B90" s="33">
        <v>57</v>
      </c>
      <c r="C90" t="s">
        <v>462</v>
      </c>
      <c r="D90" t="s">
        <v>165</v>
      </c>
      <c r="E90" s="5" t="s">
        <v>931</v>
      </c>
    </row>
    <row r="91" spans="2:5" x14ac:dyDescent="0.2">
      <c r="B91" s="33">
        <v>470</v>
      </c>
      <c r="C91" t="s">
        <v>751</v>
      </c>
      <c r="D91" t="s">
        <v>164</v>
      </c>
      <c r="E91" s="5" t="s">
        <v>931</v>
      </c>
    </row>
    <row r="92" spans="2:5" x14ac:dyDescent="0.2">
      <c r="B92" s="33">
        <v>214</v>
      </c>
      <c r="C92" t="s">
        <v>840</v>
      </c>
      <c r="D92" t="s">
        <v>32</v>
      </c>
      <c r="E92" s="5" t="s">
        <v>931</v>
      </c>
    </row>
    <row r="93" spans="2:5" x14ac:dyDescent="0.2">
      <c r="B93" s="33">
        <v>103</v>
      </c>
      <c r="C93" t="s">
        <v>606</v>
      </c>
      <c r="D93" t="s">
        <v>32</v>
      </c>
      <c r="E93" s="5" t="s">
        <v>931</v>
      </c>
    </row>
  </sheetData>
  <sortState xmlns:xlrd2="http://schemas.microsoft.com/office/spreadsheetml/2017/richdata2" ref="A2:K95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Feuil611111">
    <tabColor theme="3" tint="0.79998168889431442"/>
    <pageSetUpPr fitToPage="1"/>
  </sheetPr>
  <dimension ref="A1:K48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8.33203125" bestFit="1" customWidth="1"/>
    <col min="5" max="5" width="13" style="5" customWidth="1"/>
    <col min="6" max="6" width="12.1640625" style="5" bestFit="1" customWidth="1"/>
    <col min="7" max="7" width="15.5" style="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3" t="s">
        <v>11</v>
      </c>
      <c r="F1" s="13" t="s">
        <v>10</v>
      </c>
      <c r="G1" s="13" t="s">
        <v>9</v>
      </c>
      <c r="K1" s="11" t="s">
        <v>431</v>
      </c>
    </row>
    <row r="2" spans="1:11" x14ac:dyDescent="0.2">
      <c r="A2" s="2">
        <v>1</v>
      </c>
      <c r="B2" s="33">
        <v>84</v>
      </c>
      <c r="C2" t="s">
        <v>43</v>
      </c>
      <c r="D2" t="s">
        <v>405</v>
      </c>
      <c r="E2" s="5">
        <v>1.4110185185224753E-2</v>
      </c>
      <c r="G2" s="5">
        <v>1.4110185185224753E-2</v>
      </c>
    </row>
    <row r="3" spans="1:11" x14ac:dyDescent="0.2">
      <c r="A3" s="2">
        <v>2</v>
      </c>
      <c r="B3" s="33">
        <v>36</v>
      </c>
      <c r="C3" t="s">
        <v>464</v>
      </c>
      <c r="D3" t="s">
        <v>409</v>
      </c>
      <c r="E3" s="5">
        <v>1.4285879629669689E-2</v>
      </c>
      <c r="G3" s="5">
        <v>1.4285879629669689E-2</v>
      </c>
    </row>
    <row r="4" spans="1:11" x14ac:dyDescent="0.2">
      <c r="A4" s="2">
        <v>3</v>
      </c>
      <c r="B4" s="33">
        <v>453</v>
      </c>
      <c r="C4" t="s">
        <v>449</v>
      </c>
      <c r="D4" t="s">
        <v>169</v>
      </c>
      <c r="E4" s="5">
        <v>1.4438888888929378E-2</v>
      </c>
      <c r="G4" s="5">
        <v>1.4438888888929378E-2</v>
      </c>
    </row>
    <row r="5" spans="1:11" x14ac:dyDescent="0.2">
      <c r="A5" s="2">
        <v>4</v>
      </c>
      <c r="B5" s="33">
        <v>88</v>
      </c>
      <c r="C5" t="s">
        <v>667</v>
      </c>
      <c r="D5" t="s">
        <v>210</v>
      </c>
      <c r="E5" s="5">
        <v>1.4892824074115837E-2</v>
      </c>
      <c r="G5" s="5">
        <v>1.4892824074115837E-2</v>
      </c>
    </row>
    <row r="6" spans="1:11" x14ac:dyDescent="0.2">
      <c r="A6" s="2">
        <v>5</v>
      </c>
      <c r="B6" s="33">
        <v>77</v>
      </c>
      <c r="C6" t="s">
        <v>485</v>
      </c>
      <c r="D6" t="s">
        <v>211</v>
      </c>
      <c r="E6" s="5">
        <v>1.7576967592641882E-2</v>
      </c>
      <c r="G6" s="5">
        <v>1.7576967592641882E-2</v>
      </c>
    </row>
    <row r="7" spans="1:11" x14ac:dyDescent="0.2">
      <c r="A7" s="2">
        <v>6</v>
      </c>
      <c r="B7" s="33">
        <v>452</v>
      </c>
      <c r="C7" t="s">
        <v>668</v>
      </c>
      <c r="D7" t="s">
        <v>160</v>
      </c>
      <c r="E7" s="5">
        <v>1.7597453703753051E-2</v>
      </c>
      <c r="G7" s="5">
        <v>1.7597453703753051E-2</v>
      </c>
    </row>
    <row r="8" spans="1:11" x14ac:dyDescent="0.2">
      <c r="A8" s="2">
        <v>7</v>
      </c>
      <c r="B8" s="33">
        <v>38</v>
      </c>
      <c r="C8" t="s">
        <v>579</v>
      </c>
      <c r="D8" t="s">
        <v>211</v>
      </c>
      <c r="E8" s="5">
        <v>1.9268518518572551E-2</v>
      </c>
      <c r="G8" s="5">
        <v>1.9268518518572551E-2</v>
      </c>
    </row>
    <row r="9" spans="1:11" x14ac:dyDescent="0.2">
      <c r="A9" s="2">
        <v>8</v>
      </c>
      <c r="B9" s="33">
        <v>50</v>
      </c>
      <c r="C9" t="s">
        <v>737</v>
      </c>
      <c r="D9" t="s">
        <v>486</v>
      </c>
      <c r="E9" s="5">
        <v>1.9840393518574154E-2</v>
      </c>
      <c r="G9" s="5">
        <v>1.9840393518574154E-2</v>
      </c>
    </row>
    <row r="10" spans="1:11" x14ac:dyDescent="0.2">
      <c r="A10" s="2">
        <v>9</v>
      </c>
      <c r="B10" s="33">
        <v>32</v>
      </c>
      <c r="C10" t="s">
        <v>513</v>
      </c>
      <c r="D10" t="s">
        <v>417</v>
      </c>
      <c r="E10" s="5">
        <v>2.0587384259316992E-2</v>
      </c>
      <c r="G10" s="5">
        <v>2.0587384259316992E-2</v>
      </c>
    </row>
    <row r="11" spans="1:11" x14ac:dyDescent="0.2">
      <c r="A11" s="2">
        <v>10</v>
      </c>
      <c r="B11">
        <v>47</v>
      </c>
      <c r="C11" t="s">
        <v>445</v>
      </c>
      <c r="D11" t="s">
        <v>406</v>
      </c>
      <c r="E11" s="5">
        <v>2.123287037042991E-2</v>
      </c>
      <c r="G11" s="5">
        <v>2.123287037042991E-2</v>
      </c>
    </row>
    <row r="12" spans="1:11" x14ac:dyDescent="0.2">
      <c r="A12" s="2">
        <v>11</v>
      </c>
      <c r="B12" s="33">
        <v>457</v>
      </c>
      <c r="C12" t="s">
        <v>434</v>
      </c>
      <c r="D12" t="s">
        <v>164</v>
      </c>
      <c r="E12" s="5">
        <v>2.1826273148209355E-2</v>
      </c>
      <c r="G12" s="5">
        <v>2.1826273148209355E-2</v>
      </c>
    </row>
    <row r="13" spans="1:11" x14ac:dyDescent="0.2">
      <c r="A13" s="2">
        <v>12</v>
      </c>
      <c r="B13" s="33">
        <v>39</v>
      </c>
      <c r="C13" t="s">
        <v>578</v>
      </c>
      <c r="D13" t="s">
        <v>420</v>
      </c>
      <c r="E13" s="5">
        <v>2.2115277777839795E-2</v>
      </c>
      <c r="G13" s="5">
        <v>2.2115277777839795E-2</v>
      </c>
    </row>
    <row r="14" spans="1:11" x14ac:dyDescent="0.2">
      <c r="A14" s="2">
        <v>13</v>
      </c>
      <c r="B14" s="33">
        <v>89</v>
      </c>
      <c r="C14" t="s">
        <v>811</v>
      </c>
      <c r="D14" t="s">
        <v>933</v>
      </c>
      <c r="E14" s="5">
        <v>2.2274305555618018E-2</v>
      </c>
      <c r="G14" s="5">
        <v>2.2274305555618018E-2</v>
      </c>
    </row>
    <row r="15" spans="1:11" x14ac:dyDescent="0.2">
      <c r="A15" s="2">
        <v>14</v>
      </c>
      <c r="B15" s="33">
        <v>71</v>
      </c>
      <c r="C15" t="s">
        <v>808</v>
      </c>
      <c r="D15" t="s">
        <v>420</v>
      </c>
      <c r="E15" s="5">
        <v>2.2296759259321786E-2</v>
      </c>
      <c r="G15" s="5">
        <v>2.2296759259321786E-2</v>
      </c>
    </row>
    <row r="16" spans="1:11" x14ac:dyDescent="0.2">
      <c r="A16" s="2">
        <v>15</v>
      </c>
      <c r="B16" s="33">
        <v>455</v>
      </c>
      <c r="C16" t="s">
        <v>669</v>
      </c>
      <c r="D16" t="s">
        <v>420</v>
      </c>
      <c r="E16" s="5">
        <v>2.3514236111177048E-2</v>
      </c>
      <c r="G16" s="5">
        <v>2.3514236111177048E-2</v>
      </c>
    </row>
    <row r="17" spans="1:7" x14ac:dyDescent="0.2">
      <c r="A17" s="2">
        <v>16</v>
      </c>
      <c r="B17" s="33">
        <v>72</v>
      </c>
      <c r="C17" t="s">
        <v>48</v>
      </c>
      <c r="D17" t="s">
        <v>420</v>
      </c>
      <c r="E17" s="5">
        <v>2.3828240740807562E-2</v>
      </c>
      <c r="G17" s="5">
        <v>2.3828240740807562E-2</v>
      </c>
    </row>
    <row r="18" spans="1:7" x14ac:dyDescent="0.2">
      <c r="A18" s="2">
        <v>17</v>
      </c>
      <c r="B18" s="33">
        <v>33</v>
      </c>
      <c r="C18" t="s">
        <v>362</v>
      </c>
      <c r="D18" t="s">
        <v>211</v>
      </c>
      <c r="E18" s="5">
        <v>2.3862268518585434E-2</v>
      </c>
      <c r="G18" s="5">
        <v>2.3862268518585434E-2</v>
      </c>
    </row>
    <row r="19" spans="1:7" x14ac:dyDescent="0.2">
      <c r="A19" s="2">
        <v>18</v>
      </c>
      <c r="B19" s="33">
        <v>105</v>
      </c>
      <c r="C19" t="s">
        <v>820</v>
      </c>
      <c r="D19" t="s">
        <v>420</v>
      </c>
      <c r="E19" s="5">
        <v>2.4660069444513596E-2</v>
      </c>
      <c r="G19" s="5">
        <v>2.4660069444513596E-2</v>
      </c>
    </row>
    <row r="20" spans="1:7" x14ac:dyDescent="0.2">
      <c r="A20" s="2">
        <v>19</v>
      </c>
      <c r="B20" s="33">
        <v>451</v>
      </c>
      <c r="C20" t="s">
        <v>508</v>
      </c>
      <c r="D20" t="s">
        <v>160</v>
      </c>
      <c r="E20" s="5">
        <v>2.4815972222291812E-2</v>
      </c>
      <c r="G20" s="5">
        <v>2.4815972222291812E-2</v>
      </c>
    </row>
    <row r="21" spans="1:7" x14ac:dyDescent="0.2">
      <c r="A21" s="2">
        <v>20</v>
      </c>
      <c r="B21" s="33">
        <v>37</v>
      </c>
      <c r="C21" t="s">
        <v>507</v>
      </c>
      <c r="D21" t="s">
        <v>417</v>
      </c>
      <c r="E21" s="5">
        <v>2.5745023148220341E-2</v>
      </c>
      <c r="G21" s="5">
        <v>2.5745023148220341E-2</v>
      </c>
    </row>
    <row r="22" spans="1:7" x14ac:dyDescent="0.2">
      <c r="A22" s="2">
        <v>21</v>
      </c>
      <c r="B22" s="33">
        <v>48</v>
      </c>
      <c r="C22" t="s">
        <v>453</v>
      </c>
      <c r="D22" t="s">
        <v>422</v>
      </c>
      <c r="E22" s="5">
        <v>2.61141203704436E-2</v>
      </c>
      <c r="G22" s="5">
        <v>2.61141203704436E-2</v>
      </c>
    </row>
    <row r="23" spans="1:7" x14ac:dyDescent="0.2">
      <c r="A23" s="2">
        <v>22</v>
      </c>
      <c r="B23" s="33">
        <v>70</v>
      </c>
      <c r="C23" t="s">
        <v>53</v>
      </c>
      <c r="D23" t="s">
        <v>167</v>
      </c>
      <c r="E23" s="5">
        <v>2.6775231481556565E-2</v>
      </c>
      <c r="G23" s="5">
        <v>2.6775231481556565E-2</v>
      </c>
    </row>
    <row r="24" spans="1:7" x14ac:dyDescent="0.2">
      <c r="A24" s="2">
        <v>23</v>
      </c>
      <c r="B24" s="33">
        <v>79</v>
      </c>
      <c r="C24" t="s">
        <v>810</v>
      </c>
      <c r="D24" t="s">
        <v>407</v>
      </c>
      <c r="E24" s="5">
        <v>2.7151620370446512E-2</v>
      </c>
      <c r="G24" s="5">
        <v>2.7151620370446512E-2</v>
      </c>
    </row>
    <row r="25" spans="1:7" x14ac:dyDescent="0.2">
      <c r="A25" s="2">
        <v>24</v>
      </c>
      <c r="B25" s="33">
        <v>64</v>
      </c>
      <c r="C25" t="s">
        <v>806</v>
      </c>
      <c r="D25" t="s">
        <v>486</v>
      </c>
      <c r="E25" s="5">
        <v>2.7214814814891131E-2</v>
      </c>
      <c r="G25" s="5">
        <v>2.7214814814891131E-2</v>
      </c>
    </row>
    <row r="26" spans="1:7" x14ac:dyDescent="0.2">
      <c r="A26" s="2">
        <v>25</v>
      </c>
      <c r="B26" s="33">
        <v>59</v>
      </c>
      <c r="C26" t="s">
        <v>582</v>
      </c>
      <c r="D26" t="s">
        <v>166</v>
      </c>
      <c r="E26" s="5">
        <v>2.8998611111192431E-2</v>
      </c>
      <c r="G26" s="5">
        <v>2.8998611111192431E-2</v>
      </c>
    </row>
    <row r="27" spans="1:7" x14ac:dyDescent="0.2">
      <c r="A27" s="2">
        <v>26</v>
      </c>
      <c r="B27" s="33">
        <v>454</v>
      </c>
      <c r="C27" t="s">
        <v>904</v>
      </c>
      <c r="D27" t="s">
        <v>167</v>
      </c>
      <c r="E27" s="5">
        <v>2.9007523148229492E-2</v>
      </c>
      <c r="G27" s="5">
        <v>2.9007523148229492E-2</v>
      </c>
    </row>
    <row r="28" spans="1:7" x14ac:dyDescent="0.2">
      <c r="A28" s="2">
        <v>27</v>
      </c>
      <c r="B28" s="33">
        <v>456</v>
      </c>
      <c r="C28" t="s">
        <v>57</v>
      </c>
      <c r="D28" t="s">
        <v>420</v>
      </c>
      <c r="E28" s="5">
        <v>2.9350000000082303E-2</v>
      </c>
      <c r="G28" s="5">
        <v>2.9350000000082303E-2</v>
      </c>
    </row>
    <row r="29" spans="1:7" x14ac:dyDescent="0.2">
      <c r="A29" s="2">
        <v>28</v>
      </c>
      <c r="B29" s="33">
        <v>53</v>
      </c>
      <c r="C29" t="s">
        <v>586</v>
      </c>
      <c r="D29" t="s">
        <v>164</v>
      </c>
      <c r="E29" s="5">
        <v>2.9613194444527487E-2</v>
      </c>
      <c r="G29" s="5">
        <v>2.9613194444527487E-2</v>
      </c>
    </row>
    <row r="30" spans="1:7" x14ac:dyDescent="0.2">
      <c r="A30" s="2">
        <v>29</v>
      </c>
      <c r="B30" s="33">
        <v>113</v>
      </c>
      <c r="C30" t="s">
        <v>435</v>
      </c>
      <c r="D30" t="s">
        <v>164</v>
      </c>
      <c r="E30" s="5">
        <v>3.2599074074165485E-2</v>
      </c>
      <c r="G30" s="5">
        <v>3.2599074074165485E-2</v>
      </c>
    </row>
    <row r="31" spans="1:7" x14ac:dyDescent="0.2">
      <c r="A31" s="2">
        <v>30</v>
      </c>
      <c r="B31">
        <v>80</v>
      </c>
      <c r="C31" t="s">
        <v>601</v>
      </c>
      <c r="D31" t="s">
        <v>165</v>
      </c>
      <c r="E31" s="5">
        <v>3.2740393518610328E-2</v>
      </c>
      <c r="G31" s="5">
        <v>3.2740393518610328E-2</v>
      </c>
    </row>
    <row r="32" spans="1:7" x14ac:dyDescent="0.2">
      <c r="A32" s="2">
        <v>31</v>
      </c>
      <c r="B32">
        <v>75</v>
      </c>
      <c r="C32" t="s">
        <v>592</v>
      </c>
      <c r="D32" t="s">
        <v>405</v>
      </c>
      <c r="E32" s="5">
        <v>3.3190740740833814E-2</v>
      </c>
      <c r="G32" s="5">
        <v>3.3190740740833814E-2</v>
      </c>
    </row>
    <row r="33" spans="1:7" x14ac:dyDescent="0.2">
      <c r="A33" s="2">
        <v>32</v>
      </c>
      <c r="B33" s="33">
        <v>66</v>
      </c>
      <c r="C33" t="s">
        <v>591</v>
      </c>
      <c r="D33" t="s">
        <v>409</v>
      </c>
      <c r="E33" s="5">
        <v>3.4286342592688743E-2</v>
      </c>
      <c r="G33" s="5">
        <v>3.4286342592688743E-2</v>
      </c>
    </row>
    <row r="34" spans="1:7" x14ac:dyDescent="0.2">
      <c r="A34" s="2">
        <v>33</v>
      </c>
      <c r="B34">
        <v>119</v>
      </c>
      <c r="C34" t="s">
        <v>827</v>
      </c>
      <c r="D34" t="s">
        <v>924</v>
      </c>
      <c r="E34" s="5">
        <v>3.6551736111213609E-2</v>
      </c>
      <c r="G34" s="5">
        <v>3.6551736111213609E-2</v>
      </c>
    </row>
    <row r="35" spans="1:7" x14ac:dyDescent="0.2">
      <c r="A35" s="2">
        <v>34</v>
      </c>
      <c r="B35" s="33">
        <v>102</v>
      </c>
      <c r="C35" t="s">
        <v>103</v>
      </c>
      <c r="D35" t="s">
        <v>405</v>
      </c>
      <c r="E35" s="5">
        <v>3.7116550926030008E-2</v>
      </c>
      <c r="G35" s="5">
        <v>3.7116550926030008E-2</v>
      </c>
    </row>
    <row r="36" spans="1:7" x14ac:dyDescent="0.2">
      <c r="A36" s="2">
        <v>35</v>
      </c>
      <c r="B36" s="33">
        <v>76</v>
      </c>
      <c r="C36" t="s">
        <v>809</v>
      </c>
      <c r="D36" t="s">
        <v>486</v>
      </c>
      <c r="E36" s="5">
        <v>3.8265277777885083E-2</v>
      </c>
      <c r="G36" s="5">
        <v>3.8265277777885083E-2</v>
      </c>
    </row>
    <row r="37" spans="1:7" x14ac:dyDescent="0.2">
      <c r="A37" s="2">
        <v>36</v>
      </c>
      <c r="B37" s="33">
        <v>78</v>
      </c>
      <c r="C37" t="s">
        <v>438</v>
      </c>
      <c r="D37" t="s">
        <v>486</v>
      </c>
      <c r="E37" s="5">
        <v>3.8492361111219051E-2</v>
      </c>
      <c r="G37" s="5">
        <v>3.8492361111219051E-2</v>
      </c>
    </row>
    <row r="38" spans="1:7" x14ac:dyDescent="0.2">
      <c r="A38" s="2">
        <v>37</v>
      </c>
      <c r="B38" s="33">
        <v>115</v>
      </c>
      <c r="C38" t="s">
        <v>609</v>
      </c>
      <c r="D38" t="s">
        <v>162</v>
      </c>
      <c r="E38" s="5">
        <v>3.9930555555667532E-2</v>
      </c>
      <c r="G38" s="5">
        <v>3.9930555555667532E-2</v>
      </c>
    </row>
    <row r="39" spans="1:7" x14ac:dyDescent="0.2">
      <c r="A39" s="2">
        <v>38</v>
      </c>
      <c r="B39">
        <v>58</v>
      </c>
      <c r="C39" t="s">
        <v>583</v>
      </c>
      <c r="D39" t="s">
        <v>162</v>
      </c>
      <c r="E39" s="5">
        <v>4.0888657407522067E-2</v>
      </c>
      <c r="G39" s="5">
        <v>4.0888657407522067E-2</v>
      </c>
    </row>
    <row r="40" spans="1:7" x14ac:dyDescent="0.2">
      <c r="A40" s="2">
        <v>39</v>
      </c>
      <c r="B40" s="33">
        <v>90</v>
      </c>
      <c r="C40" t="s">
        <v>605</v>
      </c>
      <c r="D40" t="s">
        <v>211</v>
      </c>
      <c r="E40" s="5">
        <v>4.1254398148263836E-2</v>
      </c>
      <c r="G40" s="5">
        <v>4.1254398148263836E-2</v>
      </c>
    </row>
    <row r="41" spans="1:7" x14ac:dyDescent="0.2">
      <c r="A41" s="2">
        <v>40</v>
      </c>
      <c r="B41" s="33">
        <v>69</v>
      </c>
      <c r="C41" t="s">
        <v>616</v>
      </c>
      <c r="D41" t="s">
        <v>166</v>
      </c>
      <c r="E41" s="5">
        <v>4.2822222222342304E-2</v>
      </c>
      <c r="G41" s="5">
        <v>4.2822222222342304E-2</v>
      </c>
    </row>
    <row r="42" spans="1:7" x14ac:dyDescent="0.2">
      <c r="B42" s="33">
        <v>45</v>
      </c>
      <c r="C42" t="s">
        <v>498</v>
      </c>
      <c r="D42" t="s">
        <v>406</v>
      </c>
      <c r="E42" s="5" t="s">
        <v>931</v>
      </c>
    </row>
    <row r="43" spans="1:7" x14ac:dyDescent="0.2">
      <c r="B43" s="33">
        <v>49</v>
      </c>
      <c r="C43" t="s">
        <v>580</v>
      </c>
      <c r="D43" t="s">
        <v>162</v>
      </c>
      <c r="E43" s="5" t="s">
        <v>931</v>
      </c>
    </row>
    <row r="44" spans="1:7" x14ac:dyDescent="0.2">
      <c r="B44" s="33">
        <v>57</v>
      </c>
      <c r="C44" t="s">
        <v>462</v>
      </c>
      <c r="D44" t="s">
        <v>165</v>
      </c>
      <c r="E44" s="5" t="s">
        <v>931</v>
      </c>
    </row>
    <row r="45" spans="1:7" x14ac:dyDescent="0.2">
      <c r="B45" s="33">
        <v>85</v>
      </c>
      <c r="C45" t="s">
        <v>608</v>
      </c>
      <c r="D45" t="s">
        <v>407</v>
      </c>
      <c r="E45" s="5" t="s">
        <v>931</v>
      </c>
    </row>
    <row r="46" spans="1:7" x14ac:dyDescent="0.2">
      <c r="B46">
        <v>103</v>
      </c>
      <c r="C46" t="s">
        <v>606</v>
      </c>
      <c r="D46" t="s">
        <v>32</v>
      </c>
      <c r="E46" s="38" t="s">
        <v>931</v>
      </c>
      <c r="F46" s="6"/>
      <c r="G46"/>
    </row>
    <row r="47" spans="1:7" x14ac:dyDescent="0.2">
      <c r="B47" s="33">
        <v>111</v>
      </c>
      <c r="C47" t="s">
        <v>823</v>
      </c>
      <c r="D47" t="s">
        <v>409</v>
      </c>
      <c r="E47" s="5" t="s">
        <v>931</v>
      </c>
    </row>
    <row r="48" spans="1:7" x14ac:dyDescent="0.2">
      <c r="B48">
        <v>125</v>
      </c>
      <c r="C48" t="s">
        <v>830</v>
      </c>
      <c r="D48" t="s">
        <v>377</v>
      </c>
      <c r="E48" s="5" t="s">
        <v>931</v>
      </c>
    </row>
  </sheetData>
  <sortState xmlns:xlrd2="http://schemas.microsoft.com/office/spreadsheetml/2017/richdata2" ref="A2:K48">
    <sortCondition ref="G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Feuil241">
    <tabColor theme="3" tint="0.79998168889431442"/>
    <pageSetUpPr fitToPage="1"/>
  </sheetPr>
  <dimension ref="A1:L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22.33203125" customWidth="1"/>
    <col min="4" max="4" width="21.1640625" customWidth="1"/>
    <col min="5" max="5" width="13" style="6" customWidth="1"/>
    <col min="6" max="6" width="15" style="2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10</v>
      </c>
      <c r="K1" s="27" t="s">
        <v>410</v>
      </c>
      <c r="L1" s="27"/>
    </row>
    <row r="2" spans="1:12" x14ac:dyDescent="0.2">
      <c r="A2">
        <v>1</v>
      </c>
      <c r="B2" s="33"/>
      <c r="E2" s="38"/>
      <c r="F2"/>
    </row>
  </sheetData>
  <sortState xmlns:xlrd2="http://schemas.microsoft.com/office/spreadsheetml/2017/richdata2" ref="A2:L2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Feuil251">
    <tabColor theme="3" tint="0.79998168889431442"/>
    <pageSetUpPr fitToPage="1"/>
  </sheetPr>
  <dimension ref="A1:L48"/>
  <sheetViews>
    <sheetView topLeftCell="A10" workbookViewId="0">
      <selection activeCell="A3" sqref="A3:G3"/>
    </sheetView>
  </sheetViews>
  <sheetFormatPr baseColWidth="10" defaultRowHeight="12.75" x14ac:dyDescent="0.2"/>
  <cols>
    <col min="1" max="1" width="5.83203125" bestFit="1" customWidth="1"/>
    <col min="2" max="2" width="8.6640625" customWidth="1"/>
    <col min="3" max="3" width="30.1640625" bestFit="1" customWidth="1"/>
    <col min="4" max="4" width="28.5" bestFit="1" customWidth="1"/>
    <col min="5" max="5" width="9.6640625" bestFit="1" customWidth="1"/>
    <col min="6" max="6" width="29.83203125" bestFit="1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38" t="s">
        <v>13</v>
      </c>
      <c r="K1" s="27" t="s">
        <v>431</v>
      </c>
      <c r="L1" s="27"/>
    </row>
    <row r="2" spans="1:12" x14ac:dyDescent="0.2">
      <c r="A2">
        <v>1</v>
      </c>
      <c r="B2" s="33">
        <v>84</v>
      </c>
      <c r="C2" t="s">
        <v>43</v>
      </c>
      <c r="D2" t="str">
        <f>VLOOKUP(C2,'[1]Liste Inscrits'!$1:$1048576,4,0)</f>
        <v>BP Alsace Lorraine Champagne</v>
      </c>
      <c r="E2" s="38">
        <f>VLOOKUP(B2,[2]Fond!$A$1:$Q$240,3,0)</f>
        <v>1.4110185185224753E-2</v>
      </c>
      <c r="F2" s="38"/>
      <c r="K2">
        <f>VLOOKUP(C2,'[1]Liste Inscrits'!$1:$1048576,5,0)</f>
        <v>11609877</v>
      </c>
    </row>
    <row r="3" spans="1:12" x14ac:dyDescent="0.2">
      <c r="A3">
        <v>2</v>
      </c>
      <c r="B3" s="33">
        <v>36</v>
      </c>
      <c r="C3" t="s">
        <v>464</v>
      </c>
      <c r="D3" t="str">
        <f>VLOOKUP(C3,'[1]Liste Inscrits'!$1:$1048576,4,0)</f>
        <v>BPCE IT</v>
      </c>
      <c r="E3" s="38">
        <f>VLOOKUP(B3,[2]Fond!$A$1:$Q$240,3,0)</f>
        <v>1.4285879629669689E-2</v>
      </c>
      <c r="F3" s="38"/>
      <c r="K3">
        <f>VLOOKUP(C3,'[1]Liste Inscrits'!$1:$1048576,5,0)</f>
        <v>11610235</v>
      </c>
    </row>
    <row r="4" spans="1:12" x14ac:dyDescent="0.2">
      <c r="A4">
        <v>3</v>
      </c>
      <c r="B4">
        <v>453</v>
      </c>
      <c r="C4" t="s">
        <v>449</v>
      </c>
      <c r="D4" t="str">
        <f>VLOOKUP(C4,'[1]Liste Inscrits'!$1:$1048576,4,0)</f>
        <v>CE Loire Drome Ardèche</v>
      </c>
      <c r="E4" s="38">
        <f>VLOOKUP(B4,[2]Fond!$A$1:$Q$240,3,0)</f>
        <v>1.4438888888929378E-2</v>
      </c>
      <c r="F4" s="38"/>
      <c r="K4">
        <f>VLOOKUP(C4,'[1]Liste Inscrits'!$1:$1048576,5,0)</f>
        <v>13255113</v>
      </c>
    </row>
    <row r="5" spans="1:12" x14ac:dyDescent="0.2">
      <c r="A5">
        <v>4</v>
      </c>
      <c r="B5" s="33">
        <v>88</v>
      </c>
      <c r="C5" t="s">
        <v>667</v>
      </c>
      <c r="D5" t="str">
        <f>VLOOKUP(C5,'[1]Liste Inscrits'!$1:$1048576,4,0)</f>
        <v>CE Aquitaine Poitou Charentes</v>
      </c>
      <c r="E5" s="38">
        <f>VLOOKUP(B5,[2]Fond!$A$1:$Q$240,3,0)</f>
        <v>1.4892824074115837E-2</v>
      </c>
      <c r="F5" s="38"/>
      <c r="K5">
        <f>VLOOKUP(C5,'[1]Liste Inscrits'!$1:$1048576,5,0)</f>
        <v>11605785</v>
      </c>
    </row>
    <row r="6" spans="1:12" x14ac:dyDescent="0.2">
      <c r="A6">
        <v>5</v>
      </c>
      <c r="B6" s="33">
        <v>77</v>
      </c>
      <c r="C6" t="s">
        <v>485</v>
      </c>
      <c r="D6" t="str">
        <f>VLOOKUP(C6,'[1]Liste Inscrits'!$1:$1048576,4,0)</f>
        <v>CE Rhône Alpes</v>
      </c>
      <c r="E6" s="38">
        <f>VLOOKUP(B6,[2]Fond!$A$1:$Q$240,3,0)</f>
        <v>1.7576967592641882E-2</v>
      </c>
      <c r="F6" s="38"/>
      <c r="K6">
        <f>VLOOKUP(C6,'[1]Liste Inscrits'!$1:$1048576,5,0)</f>
        <v>12754550</v>
      </c>
    </row>
    <row r="7" spans="1:12" x14ac:dyDescent="0.2">
      <c r="A7">
        <v>6</v>
      </c>
      <c r="B7" s="33">
        <v>452</v>
      </c>
      <c r="C7" t="s">
        <v>668</v>
      </c>
      <c r="D7" t="str">
        <f>VLOOKUP(C7,'[1]Liste Inscrits'!$1:$1048576,4,0)</f>
        <v>CE Auvergne Limousin</v>
      </c>
      <c r="E7" s="38">
        <f>VLOOKUP(B7,[2]Fond!$A$1:$Q$240,3,0)</f>
        <v>1.7597453703753051E-2</v>
      </c>
      <c r="F7" s="38"/>
      <c r="K7">
        <f>VLOOKUP(C7,'[1]Liste Inscrits'!$1:$1048576,5,0)</f>
        <v>11674898</v>
      </c>
    </row>
    <row r="8" spans="1:12" x14ac:dyDescent="0.2">
      <c r="A8">
        <v>7</v>
      </c>
      <c r="B8" s="33">
        <v>38</v>
      </c>
      <c r="C8" t="s">
        <v>579</v>
      </c>
      <c r="D8" t="str">
        <f>VLOOKUP(C8,'[1]Liste Inscrits'!$1:$1048576,4,0)</f>
        <v>CE Rhône Alpes</v>
      </c>
      <c r="E8" s="38">
        <f>VLOOKUP(B8,[2]Fond!$A$1:$Q$240,3,0)</f>
        <v>1.9268518518572551E-2</v>
      </c>
      <c r="F8" s="38"/>
      <c r="K8">
        <f>VLOOKUP(C8,'[1]Liste Inscrits'!$1:$1048576,5,0)</f>
        <v>12754517</v>
      </c>
    </row>
    <row r="9" spans="1:12" x14ac:dyDescent="0.2">
      <c r="A9">
        <v>8</v>
      </c>
      <c r="B9">
        <v>50</v>
      </c>
      <c r="C9" t="s">
        <v>737</v>
      </c>
      <c r="D9" t="str">
        <f>VLOOKUP(C9,'[1]Liste Inscrits'!$1:$1048576,4,0)</f>
        <v>BPCE SA</v>
      </c>
      <c r="E9" s="38">
        <f>VLOOKUP(B9,[2]Fond!$A$1:$Q$240,3,0)</f>
        <v>1.9840393518574154E-2</v>
      </c>
      <c r="F9" s="38"/>
      <c r="K9">
        <f>VLOOKUP(C9,'[1]Liste Inscrits'!$1:$1048576,5,0)</f>
        <v>12245888</v>
      </c>
    </row>
    <row r="10" spans="1:12" x14ac:dyDescent="0.2">
      <c r="A10">
        <v>9</v>
      </c>
      <c r="B10" s="33">
        <v>32</v>
      </c>
      <c r="C10" t="s">
        <v>513</v>
      </c>
      <c r="D10" t="str">
        <f>VLOOKUP(C10,'[1]Liste Inscrits'!$1:$1048576,4,0)</f>
        <v>BP Auvergne Rhône Alpes</v>
      </c>
      <c r="E10" s="38">
        <f>VLOOKUP(B10,[2]Fond!$A$1:$Q$240,3,0)</f>
        <v>2.0587384259316992E-2</v>
      </c>
      <c r="F10" s="38"/>
      <c r="K10">
        <f>VLOOKUP(C10,'[1]Liste Inscrits'!$1:$1048576,5,0)</f>
        <v>11609929</v>
      </c>
    </row>
    <row r="11" spans="1:12" x14ac:dyDescent="0.2">
      <c r="A11">
        <v>10</v>
      </c>
      <c r="B11" s="33">
        <v>47</v>
      </c>
      <c r="C11" t="s">
        <v>445</v>
      </c>
      <c r="D11" t="str">
        <f>VLOOKUP(C11,'[1]Liste Inscrits'!$1:$1048576,4,0)</f>
        <v>Banque Palatine</v>
      </c>
      <c r="E11" s="38">
        <f>VLOOKUP(B11,[2]Fond!$A$1:$Q$240,3,0)</f>
        <v>2.123287037042991E-2</v>
      </c>
      <c r="F11" s="38"/>
      <c r="K11">
        <f>VLOOKUP(C11,'[1]Liste Inscrits'!$1:$1048576,5,0)</f>
        <v>11675367</v>
      </c>
    </row>
    <row r="12" spans="1:12" x14ac:dyDescent="0.2">
      <c r="A12">
        <v>11</v>
      </c>
      <c r="B12">
        <v>457</v>
      </c>
      <c r="C12" t="s">
        <v>434</v>
      </c>
      <c r="D12" t="str">
        <f>VLOOKUP(C12,'[1]Liste Inscrits'!$1:$1048576,4,0)</f>
        <v>CE Midi Pyrénées</v>
      </c>
      <c r="E12" s="38">
        <f>VLOOKUP(B12,[2]Fond!$A$1:$Q$240,3,0)</f>
        <v>2.1826273148209355E-2</v>
      </c>
      <c r="F12" s="38"/>
      <c r="K12">
        <f>VLOOKUP(C12,'[1]Liste Inscrits'!$1:$1048576,5,0)</f>
        <v>13218266</v>
      </c>
    </row>
    <row r="13" spans="1:12" x14ac:dyDescent="0.2">
      <c r="A13">
        <v>12</v>
      </c>
      <c r="B13" s="33">
        <v>39</v>
      </c>
      <c r="C13" t="s">
        <v>578</v>
      </c>
      <c r="D13" t="str">
        <f>VLOOKUP(C13,'[1]Liste Inscrits'!$1:$1048576,4,0)</f>
        <v>CE Grand Est Europe</v>
      </c>
      <c r="E13" s="38">
        <f>VLOOKUP(B13,[2]Fond!$A$1:$Q$240,3,0)</f>
        <v>2.2115277777839795E-2</v>
      </c>
      <c r="F13" s="38"/>
      <c r="K13">
        <f>VLOOKUP(C13,'[1]Liste Inscrits'!$1:$1048576,5,0)</f>
        <v>11627914</v>
      </c>
    </row>
    <row r="14" spans="1:12" x14ac:dyDescent="0.2">
      <c r="A14">
        <v>13</v>
      </c>
      <c r="B14" s="33">
        <v>89</v>
      </c>
      <c r="C14" t="s">
        <v>811</v>
      </c>
      <c r="D14" t="str">
        <f>VLOOKUP(C14,'[1]Liste Inscrits'!$1:$1048576,4,0)</f>
        <v>C-Garanties</v>
      </c>
      <c r="E14" s="38">
        <f>VLOOKUP(B14,[2]Fond!$A$1:$Q$240,3,0)</f>
        <v>2.2274305555618018E-2</v>
      </c>
      <c r="F14" s="38"/>
      <c r="K14">
        <f>VLOOKUP(C14,'[1]Liste Inscrits'!$1:$1048576,5,0)</f>
        <v>15145205</v>
      </c>
    </row>
    <row r="15" spans="1:12" x14ac:dyDescent="0.2">
      <c r="A15">
        <v>14</v>
      </c>
      <c r="B15" s="33">
        <v>71</v>
      </c>
      <c r="C15" t="s">
        <v>808</v>
      </c>
      <c r="D15" t="str">
        <f>VLOOKUP(C15,'[1]Liste Inscrits'!$1:$1048576,4,0)</f>
        <v>CE Grand Est Europe</v>
      </c>
      <c r="E15" s="38">
        <f>VLOOKUP(B15,[2]Fond!$A$1:$Q$240,3,0)</f>
        <v>2.2296759259321786E-2</v>
      </c>
      <c r="F15" s="38"/>
      <c r="K15">
        <f>VLOOKUP(C15,'[1]Liste Inscrits'!$1:$1048576,5,0)</f>
        <v>11628002</v>
      </c>
    </row>
    <row r="16" spans="1:12" x14ac:dyDescent="0.2">
      <c r="A16">
        <v>15</v>
      </c>
      <c r="B16">
        <v>455</v>
      </c>
      <c r="C16" t="s">
        <v>669</v>
      </c>
      <c r="D16" t="str">
        <f>VLOOKUP(C16,'[1]Liste Inscrits'!$1:$1048576,4,0)</f>
        <v>CE Grand Est Europe</v>
      </c>
      <c r="E16" s="38">
        <f>VLOOKUP(B16,[2]Fond!$A$1:$Q$240,3,0)</f>
        <v>2.3514236111177048E-2</v>
      </c>
      <c r="F16" s="38"/>
      <c r="K16">
        <f>VLOOKUP(C16,'[1]Liste Inscrits'!$1:$1048576,5,0)</f>
        <v>11627869</v>
      </c>
    </row>
    <row r="17" spans="1:11" x14ac:dyDescent="0.2">
      <c r="A17">
        <v>16</v>
      </c>
      <c r="B17" s="33">
        <v>72</v>
      </c>
      <c r="C17" t="s">
        <v>48</v>
      </c>
      <c r="D17" t="str">
        <f>VLOOKUP(C17,'[1]Liste Inscrits'!$1:$1048576,4,0)</f>
        <v>CE Grand Est Europe</v>
      </c>
      <c r="E17" s="38">
        <f>VLOOKUP(B17,[2]Fond!$A$1:$Q$240,3,0)</f>
        <v>2.3828240740807562E-2</v>
      </c>
      <c r="F17" s="38"/>
      <c r="K17">
        <f>VLOOKUP(C17,'[1]Liste Inscrits'!$1:$1048576,5,0)</f>
        <v>11627917</v>
      </c>
    </row>
    <row r="18" spans="1:11" x14ac:dyDescent="0.2">
      <c r="A18">
        <v>17</v>
      </c>
      <c r="B18" s="33">
        <v>33</v>
      </c>
      <c r="C18" t="s">
        <v>362</v>
      </c>
      <c r="D18" t="str">
        <f>VLOOKUP(C18,'[1]Liste Inscrits'!$1:$1048576,4,0)</f>
        <v>CE Rhône Alpes</v>
      </c>
      <c r="E18" s="38">
        <f>VLOOKUP(B18,[2]Fond!$A$1:$Q$240,3,0)</f>
        <v>2.3862268518585434E-2</v>
      </c>
      <c r="F18" s="38"/>
      <c r="K18">
        <f>VLOOKUP(C18,'[1]Liste Inscrits'!$1:$1048576,5,0)</f>
        <v>12753575</v>
      </c>
    </row>
    <row r="19" spans="1:11" x14ac:dyDescent="0.2">
      <c r="A19">
        <v>18</v>
      </c>
      <c r="B19" s="33">
        <v>105</v>
      </c>
      <c r="C19" t="s">
        <v>820</v>
      </c>
      <c r="D19" t="str">
        <f>VLOOKUP(C19,'[1]Liste Inscrits'!$1:$1048576,4,0)</f>
        <v>CE Grand Est Europe</v>
      </c>
      <c r="E19" s="38">
        <f>VLOOKUP(B19,[2]Fond!$A$1:$Q$240,3,0)</f>
        <v>2.4660069444513596E-2</v>
      </c>
      <c r="F19" s="38"/>
      <c r="K19">
        <f>VLOOKUP(C19,'[1]Liste Inscrits'!$1:$1048576,5,0)</f>
        <v>14794872</v>
      </c>
    </row>
    <row r="20" spans="1:11" x14ac:dyDescent="0.2">
      <c r="A20">
        <v>19</v>
      </c>
      <c r="B20" s="33">
        <v>451</v>
      </c>
      <c r="C20" t="s">
        <v>508</v>
      </c>
      <c r="D20" t="str">
        <f>VLOOKUP(C20,'[1]Liste Inscrits'!$1:$1048576,4,0)</f>
        <v>CE Auvergne Limousin</v>
      </c>
      <c r="E20" s="38">
        <f>VLOOKUP(B20,[2]Fond!$A$1:$Q$240,3,0)</f>
        <v>2.4815972222291812E-2</v>
      </c>
      <c r="F20" s="38"/>
      <c r="K20">
        <f>VLOOKUP(C20,'[1]Liste Inscrits'!$1:$1048576,5,0)</f>
        <v>13699342</v>
      </c>
    </row>
    <row r="21" spans="1:11" x14ac:dyDescent="0.2">
      <c r="A21">
        <v>20</v>
      </c>
      <c r="B21" s="33">
        <v>37</v>
      </c>
      <c r="C21" t="s">
        <v>507</v>
      </c>
      <c r="D21" t="str">
        <f>VLOOKUP(C21,'[1]Liste Inscrits'!$1:$1048576,4,0)</f>
        <v>BP Auvergne Rhône Alpes</v>
      </c>
      <c r="E21" s="38">
        <f>VLOOKUP(B21,[2]Fond!$A$1:$Q$240,3,0)</f>
        <v>2.5745023148220341E-2</v>
      </c>
      <c r="F21" s="38"/>
      <c r="K21">
        <f>VLOOKUP(C21,'[1]Liste Inscrits'!$1:$1048576,5,0)</f>
        <v>12778283</v>
      </c>
    </row>
    <row r="22" spans="1:11" x14ac:dyDescent="0.2">
      <c r="A22">
        <v>21</v>
      </c>
      <c r="B22" s="33">
        <v>48</v>
      </c>
      <c r="C22" t="s">
        <v>453</v>
      </c>
      <c r="D22" t="str">
        <f>VLOOKUP(C22,'[1]Liste Inscrits'!$1:$1048576,4,0)</f>
        <v>CREDIT COOPERATIF</v>
      </c>
      <c r="E22" s="38">
        <f>VLOOKUP(B22,[2]Fond!$A$1:$Q$240,3,0)</f>
        <v>2.61141203704436E-2</v>
      </c>
      <c r="F22" s="38"/>
      <c r="K22">
        <f>VLOOKUP(C22,'[1]Liste Inscrits'!$1:$1048576,5,0)</f>
        <v>11675148</v>
      </c>
    </row>
    <row r="23" spans="1:11" x14ac:dyDescent="0.2">
      <c r="A23">
        <v>22</v>
      </c>
      <c r="B23" s="33">
        <v>70</v>
      </c>
      <c r="C23" t="s">
        <v>53</v>
      </c>
      <c r="D23" t="str">
        <f>VLOOKUP(C23,'[1]Liste Inscrits'!$1:$1048576,4,0)</f>
        <v>CE Provence Alpes Corse</v>
      </c>
      <c r="E23" s="38">
        <f>VLOOKUP(B23,[2]Fond!$A$1:$Q$240,3,0)</f>
        <v>2.6775231481556565E-2</v>
      </c>
      <c r="F23" s="38"/>
      <c r="K23">
        <f>VLOOKUP(C23,'[1]Liste Inscrits'!$1:$1048576,5,0)</f>
        <v>11625079</v>
      </c>
    </row>
    <row r="24" spans="1:11" x14ac:dyDescent="0.2">
      <c r="A24">
        <v>23</v>
      </c>
      <c r="B24" s="33">
        <v>79</v>
      </c>
      <c r="C24" t="s">
        <v>810</v>
      </c>
      <c r="D24" t="str">
        <f>VLOOKUP(C24,'[1]Liste Inscrits'!$1:$1048576,4,0)</f>
        <v>BP Occitane</v>
      </c>
      <c r="E24" s="38">
        <f>VLOOKUP(B24,[2]Fond!$A$1:$Q$240,3,0)</f>
        <v>2.7151620370446512E-2</v>
      </c>
      <c r="F24" s="38"/>
      <c r="K24">
        <f>VLOOKUP(C24,'[1]Liste Inscrits'!$1:$1048576,5,0)</f>
        <v>11609714</v>
      </c>
    </row>
    <row r="25" spans="1:11" x14ac:dyDescent="0.2">
      <c r="A25">
        <v>24</v>
      </c>
      <c r="B25" s="33">
        <v>64</v>
      </c>
      <c r="C25" t="s">
        <v>806</v>
      </c>
      <c r="D25" t="str">
        <f>VLOOKUP(C25,'[1]Liste Inscrits'!$1:$1048576,4,0)</f>
        <v>BPCE SA</v>
      </c>
      <c r="E25" s="38">
        <f>VLOOKUP(B25,[2]Fond!$A$1:$Q$240,3,0)</f>
        <v>2.7214814814891131E-2</v>
      </c>
      <c r="F25" s="38"/>
      <c r="K25">
        <f>VLOOKUP(C25,'[1]Liste Inscrits'!$1:$1048576,5,0)</f>
        <v>12245804</v>
      </c>
    </row>
    <row r="26" spans="1:11" x14ac:dyDescent="0.2">
      <c r="A26">
        <v>25</v>
      </c>
      <c r="B26" s="33">
        <v>59</v>
      </c>
      <c r="C26" t="s">
        <v>582</v>
      </c>
      <c r="D26" t="str">
        <f>VLOOKUP(C26,'[1]Liste Inscrits'!$1:$1048576,4,0)</f>
        <v>CE Languedoc Roussillon</v>
      </c>
      <c r="E26" s="38">
        <f>VLOOKUP(B26,[2]Fond!$A$1:$Q$240,3,0)</f>
        <v>2.8998611111192431E-2</v>
      </c>
      <c r="F26" s="38"/>
      <c r="K26">
        <f>VLOOKUP(C26,'[1]Liste Inscrits'!$1:$1048576,5,0)</f>
        <v>11629292</v>
      </c>
    </row>
    <row r="27" spans="1:11" x14ac:dyDescent="0.2">
      <c r="A27">
        <v>26</v>
      </c>
      <c r="B27">
        <v>454</v>
      </c>
      <c r="C27" t="s">
        <v>904</v>
      </c>
      <c r="D27" t="str">
        <f>VLOOKUP(C27,'[1]Liste Inscrits'!$1:$1048576,4,0)</f>
        <v>CE Provence Alpes Corse</v>
      </c>
      <c r="E27" s="38">
        <f>VLOOKUP(B27,[2]Fond!$A$1:$Q$240,3,0)</f>
        <v>2.9007523148229492E-2</v>
      </c>
      <c r="F27" s="38"/>
      <c r="K27">
        <f>VLOOKUP(C27,'[1]Liste Inscrits'!$1:$1048576,5,0)</f>
        <v>11428957</v>
      </c>
    </row>
    <row r="28" spans="1:11" x14ac:dyDescent="0.2">
      <c r="A28">
        <v>27</v>
      </c>
      <c r="B28">
        <v>456</v>
      </c>
      <c r="C28" t="s">
        <v>57</v>
      </c>
      <c r="D28" t="str">
        <f>VLOOKUP(C28,'[1]Liste Inscrits'!$1:$1048576,4,0)</f>
        <v>CE Grand Est Europe</v>
      </c>
      <c r="E28" s="38">
        <f>VLOOKUP(B28,[2]Fond!$A$1:$Q$240,3,0)</f>
        <v>2.9350000000082303E-2</v>
      </c>
      <c r="F28" s="38"/>
      <c r="K28">
        <f>VLOOKUP(C28,'[1]Liste Inscrits'!$1:$1048576,5,0)</f>
        <v>11627879</v>
      </c>
    </row>
    <row r="29" spans="1:11" x14ac:dyDescent="0.2">
      <c r="A29">
        <v>28</v>
      </c>
      <c r="B29" s="33">
        <v>53</v>
      </c>
      <c r="C29" t="s">
        <v>586</v>
      </c>
      <c r="D29" t="str">
        <f>VLOOKUP(C29,'[1]Liste Inscrits'!$1:$1048576,4,0)</f>
        <v>CE Midi Pyrénées</v>
      </c>
      <c r="E29" s="38">
        <f>VLOOKUP(B29,[2]Fond!$A$1:$Q$240,3,0)</f>
        <v>2.9613194444527487E-2</v>
      </c>
      <c r="F29" s="38"/>
      <c r="K29">
        <f>VLOOKUP(C29,'[1]Liste Inscrits'!$1:$1048576,5,0)</f>
        <v>13211704</v>
      </c>
    </row>
    <row r="30" spans="1:11" x14ac:dyDescent="0.2">
      <c r="A30">
        <v>29</v>
      </c>
      <c r="B30" s="33">
        <v>113</v>
      </c>
      <c r="C30" t="s">
        <v>435</v>
      </c>
      <c r="D30" t="str">
        <f>VLOOKUP(C30,'[1]Liste Inscrits'!$1:$1048576,4,0)</f>
        <v>CE Midi Pyrénées</v>
      </c>
      <c r="E30" s="38">
        <f>VLOOKUP(B30,[2]Fond!$A$1:$Q$240,3,0)</f>
        <v>3.2599074074165485E-2</v>
      </c>
      <c r="F30" s="38"/>
      <c r="K30">
        <f>VLOOKUP(C30,'[1]Liste Inscrits'!$1:$1048576,5,0)</f>
        <v>13218786</v>
      </c>
    </row>
    <row r="31" spans="1:11" x14ac:dyDescent="0.2">
      <c r="A31">
        <v>30</v>
      </c>
      <c r="B31" s="33">
        <v>80</v>
      </c>
      <c r="C31" t="s">
        <v>601</v>
      </c>
      <c r="D31" t="str">
        <f>VLOOKUP(C31,'[1]Liste Inscrits'!$1:$1048576,4,0)</f>
        <v>CE Ile de France</v>
      </c>
      <c r="E31" s="38">
        <f>VLOOKUP(B31,[2]Fond!$A$1:$Q$240,3,0)</f>
        <v>3.2740393518610328E-2</v>
      </c>
      <c r="F31" s="38"/>
      <c r="K31">
        <f>VLOOKUP(C31,'[1]Liste Inscrits'!$1:$1048576,5,0)</f>
        <v>11602339</v>
      </c>
    </row>
    <row r="32" spans="1:11" x14ac:dyDescent="0.2">
      <c r="A32">
        <v>31</v>
      </c>
      <c r="B32" s="33">
        <v>75</v>
      </c>
      <c r="C32" t="s">
        <v>592</v>
      </c>
      <c r="D32" t="str">
        <f>VLOOKUP(C32,'[1]Liste Inscrits'!$1:$1048576,4,0)</f>
        <v>BP Alsace Lorraine Champagne</v>
      </c>
      <c r="E32" s="38">
        <f>VLOOKUP(B32,[2]Fond!$A$1:$Q$240,3,0)</f>
        <v>3.3190740740833814E-2</v>
      </c>
      <c r="F32" s="38"/>
      <c r="K32">
        <f>VLOOKUP(C32,'[1]Liste Inscrits'!$1:$1048576,5,0)</f>
        <v>11609826</v>
      </c>
    </row>
    <row r="33" spans="1:11" x14ac:dyDescent="0.2">
      <c r="A33">
        <v>32</v>
      </c>
      <c r="B33" s="33">
        <v>66</v>
      </c>
      <c r="C33" t="s">
        <v>591</v>
      </c>
      <c r="D33" t="str">
        <f>VLOOKUP(C33,'[1]Liste Inscrits'!$1:$1048576,4,0)</f>
        <v>BPCE IT</v>
      </c>
      <c r="E33" s="38">
        <f>VLOOKUP(B33,[2]Fond!$A$1:$Q$240,3,0)</f>
        <v>3.4286342592688743E-2</v>
      </c>
      <c r="F33" s="38"/>
      <c r="K33">
        <f>VLOOKUP(C33,'[1]Liste Inscrits'!$1:$1048576,5,0)</f>
        <v>11610106</v>
      </c>
    </row>
    <row r="34" spans="1:11" x14ac:dyDescent="0.2">
      <c r="A34">
        <v>33</v>
      </c>
      <c r="B34" s="33">
        <v>119</v>
      </c>
      <c r="C34" t="s">
        <v>827</v>
      </c>
      <c r="D34" t="str">
        <f>VLOOKUP(C34,'[1]Liste Inscrits'!$1:$1048576,4,0)</f>
        <v>Ecureuil Vie</v>
      </c>
      <c r="E34" s="38">
        <f>VLOOKUP(B34,[2]Fond!$A$1:$Q$240,3,0)</f>
        <v>3.6551736111213609E-2</v>
      </c>
      <c r="F34" s="38"/>
      <c r="K34">
        <f>VLOOKUP(C34,'[1]Liste Inscrits'!$1:$1048576,5,0)</f>
        <v>14297346</v>
      </c>
    </row>
    <row r="35" spans="1:11" x14ac:dyDescent="0.2">
      <c r="A35">
        <v>34</v>
      </c>
      <c r="B35" s="33">
        <v>102</v>
      </c>
      <c r="C35" t="s">
        <v>103</v>
      </c>
      <c r="D35" t="str">
        <f>VLOOKUP(C35,'[1]Liste Inscrits'!$1:$1048576,4,0)</f>
        <v>BP Alsace Lorraine Champagne</v>
      </c>
      <c r="E35" s="38">
        <f>VLOOKUP(B35,[2]Fond!$A$1:$Q$240,3,0)</f>
        <v>3.7116550926030008E-2</v>
      </c>
      <c r="F35" s="38"/>
      <c r="K35">
        <f>VLOOKUP(C35,'[1]Liste Inscrits'!$1:$1048576,5,0)</f>
        <v>11609776</v>
      </c>
    </row>
    <row r="36" spans="1:11" x14ac:dyDescent="0.2">
      <c r="A36">
        <v>35</v>
      </c>
      <c r="B36" s="33">
        <v>76</v>
      </c>
      <c r="C36" t="s">
        <v>809</v>
      </c>
      <c r="D36" t="str">
        <f>VLOOKUP(C36,'[1]Liste Inscrits'!$1:$1048576,4,0)</f>
        <v>BPCE SA</v>
      </c>
      <c r="E36" s="38">
        <f>VLOOKUP(B36,[2]Fond!$A$1:$Q$240,3,0)</f>
        <v>3.8265277777885083E-2</v>
      </c>
      <c r="F36" s="38"/>
      <c r="K36">
        <f>VLOOKUP(C36,'[1]Liste Inscrits'!$1:$1048576,5,0)</f>
        <v>11675304</v>
      </c>
    </row>
    <row r="37" spans="1:11" x14ac:dyDescent="0.2">
      <c r="A37">
        <v>36</v>
      </c>
      <c r="B37" s="33">
        <v>78</v>
      </c>
      <c r="C37" t="s">
        <v>438</v>
      </c>
      <c r="D37" t="str">
        <f>VLOOKUP(C37,'[1]Liste Inscrits'!$1:$1048576,4,0)</f>
        <v>BPCE SA</v>
      </c>
      <c r="E37" s="38">
        <f>VLOOKUP(B37,[2]Fond!$A$1:$Q$240,3,0)</f>
        <v>3.8492361111219051E-2</v>
      </c>
      <c r="F37" s="38"/>
      <c r="K37">
        <f>VLOOKUP(C37,'[1]Liste Inscrits'!$1:$1048576,5,0)</f>
        <v>12245803</v>
      </c>
    </row>
    <row r="38" spans="1:11" x14ac:dyDescent="0.2">
      <c r="A38">
        <v>37</v>
      </c>
      <c r="B38" s="33">
        <v>115</v>
      </c>
      <c r="C38" t="s">
        <v>609</v>
      </c>
      <c r="D38" t="str">
        <f>VLOOKUP(C38,'[1]Liste Inscrits'!$1:$1048576,4,0)</f>
        <v>CE Côte d'Azur</v>
      </c>
      <c r="E38" s="38">
        <f>VLOOKUP(B38,[2]Fond!$A$1:$Q$240,3,0)</f>
        <v>3.9930555555667532E-2</v>
      </c>
      <c r="F38" s="38"/>
      <c r="K38">
        <f>VLOOKUP(C38,'[1]Liste Inscrits'!$1:$1048576,5,0)</f>
        <v>12642278</v>
      </c>
    </row>
    <row r="39" spans="1:11" x14ac:dyDescent="0.2">
      <c r="A39">
        <v>38</v>
      </c>
      <c r="B39" s="33">
        <v>58</v>
      </c>
      <c r="C39" t="s">
        <v>583</v>
      </c>
      <c r="D39" t="str">
        <f>VLOOKUP(C39,'[1]Liste Inscrits'!$1:$1048576,4,0)</f>
        <v>CE Côte d'Azur</v>
      </c>
      <c r="E39" s="38">
        <f>VLOOKUP(B39,[2]Fond!$A$1:$Q$240,3,0)</f>
        <v>4.0888657407522067E-2</v>
      </c>
      <c r="F39" s="38"/>
      <c r="K39">
        <f>VLOOKUP(C39,'[1]Liste Inscrits'!$1:$1048576,5,0)</f>
        <v>11674521</v>
      </c>
    </row>
    <row r="40" spans="1:11" x14ac:dyDescent="0.2">
      <c r="A40">
        <v>39</v>
      </c>
      <c r="B40" s="33">
        <v>90</v>
      </c>
      <c r="C40" t="s">
        <v>605</v>
      </c>
      <c r="D40" t="str">
        <f>VLOOKUP(C40,'[1]Liste Inscrits'!$1:$1048576,4,0)</f>
        <v>CE Rhône Alpes</v>
      </c>
      <c r="E40" s="38">
        <f>VLOOKUP(B40,[2]Fond!$A$1:$Q$240,3,0)</f>
        <v>4.1254398148263836E-2</v>
      </c>
      <c r="F40" s="38"/>
      <c r="K40">
        <f>VLOOKUP(C40,'[1]Liste Inscrits'!$1:$1048576,5,0)</f>
        <v>13721933</v>
      </c>
    </row>
    <row r="41" spans="1:11" x14ac:dyDescent="0.2">
      <c r="A41">
        <v>40</v>
      </c>
      <c r="B41" s="33">
        <v>69</v>
      </c>
      <c r="C41" t="s">
        <v>616</v>
      </c>
      <c r="D41" t="str">
        <f>VLOOKUP(C41,'[1]Liste Inscrits'!$1:$1048576,4,0)</f>
        <v>CE Languedoc Roussillon</v>
      </c>
      <c r="E41" s="38">
        <f>VLOOKUP(B41,[2]Fond!$A$1:$Q$240,3,0)</f>
        <v>4.2822222222342304E-2</v>
      </c>
      <c r="F41" s="38"/>
      <c r="K41">
        <f>VLOOKUP(C41,'[1]Liste Inscrits'!$1:$1048576,5,0)</f>
        <v>11629437</v>
      </c>
    </row>
    <row r="42" spans="1:11" x14ac:dyDescent="0.2">
      <c r="B42" s="33">
        <v>45</v>
      </c>
      <c r="C42" t="s">
        <v>498</v>
      </c>
      <c r="D42" t="str">
        <f>VLOOKUP(C42,'[1]Liste Inscrits'!$1:$1048576,4,0)</f>
        <v>Banque Palatine</v>
      </c>
      <c r="E42" s="38" t="str">
        <f>VLOOKUP(B42,[2]Fond!$A$1:$Q$240,3,0)</f>
        <v>Abd</v>
      </c>
      <c r="F42" s="38"/>
      <c r="K42">
        <f>VLOOKUP(C42,'[1]Liste Inscrits'!$1:$1048576,5,0)</f>
        <v>11675343</v>
      </c>
    </row>
    <row r="43" spans="1:11" x14ac:dyDescent="0.2">
      <c r="B43" s="33">
        <v>49</v>
      </c>
      <c r="C43" t="s">
        <v>580</v>
      </c>
      <c r="D43" t="str">
        <f>VLOOKUP(C43,'[1]Liste Inscrits'!$1:$1048576,4,0)</f>
        <v>CE Côte d'Azur</v>
      </c>
      <c r="E43" s="38" t="str">
        <f>VLOOKUP(B43,[2]Fond!$A$1:$Q$240,3,0)</f>
        <v>Abd</v>
      </c>
      <c r="F43" s="38"/>
      <c r="K43">
        <f>VLOOKUP(C43,'[1]Liste Inscrits'!$1:$1048576,5,0)</f>
        <v>11674466</v>
      </c>
    </row>
    <row r="44" spans="1:11" x14ac:dyDescent="0.2">
      <c r="B44" s="33">
        <v>57</v>
      </c>
      <c r="C44" t="s">
        <v>462</v>
      </c>
      <c r="D44" t="str">
        <f>VLOOKUP(C44,'[1]Liste Inscrits'!$1:$1048576,4,0)</f>
        <v>CE Ile de France</v>
      </c>
      <c r="E44" s="38" t="str">
        <f>VLOOKUP(B44,[2]Fond!$A$1:$Q$240,3,0)</f>
        <v>Abd</v>
      </c>
      <c r="F44" s="38"/>
      <c r="K44">
        <f>VLOOKUP(C44,'[1]Liste Inscrits'!$1:$1048576,5,0)</f>
        <v>13581738</v>
      </c>
    </row>
    <row r="45" spans="1:11" x14ac:dyDescent="0.2">
      <c r="B45" s="33">
        <v>85</v>
      </c>
      <c r="C45" t="s">
        <v>608</v>
      </c>
      <c r="D45" t="str">
        <f>VLOOKUP(C45,'[1]Liste Inscrits'!$1:$1048576,4,0)</f>
        <v>BP Occitane</v>
      </c>
      <c r="E45" s="38" t="str">
        <f>VLOOKUP(B45,[2]Fond!$A$1:$Q$240,3,0)</f>
        <v>Abd</v>
      </c>
      <c r="F45" s="38"/>
      <c r="K45">
        <f>VLOOKUP(C45,'[1]Liste Inscrits'!$1:$1048576,5,0)</f>
        <v>13089083</v>
      </c>
    </row>
    <row r="46" spans="1:11" x14ac:dyDescent="0.2">
      <c r="B46" s="33">
        <v>103</v>
      </c>
      <c r="C46" t="s">
        <v>606</v>
      </c>
      <c r="D46" t="str">
        <f>VLOOKUP(C46,'[1]Liste Inscrits'!$1:$1048576,4,0)</f>
        <v>NATIXIS</v>
      </c>
      <c r="E46" s="38" t="str">
        <f>VLOOKUP(B46,[2]Fond!$A$1:$Q$240,3,0)</f>
        <v>Abd</v>
      </c>
      <c r="F46" s="38"/>
      <c r="K46">
        <f>VLOOKUP(C46,'[1]Liste Inscrits'!$1:$1048576,5,0)</f>
        <v>13820820</v>
      </c>
    </row>
    <row r="47" spans="1:11" x14ac:dyDescent="0.2">
      <c r="B47" s="33">
        <v>111</v>
      </c>
      <c r="C47" t="s">
        <v>823</v>
      </c>
      <c r="D47" t="str">
        <f>VLOOKUP(C47,'[1]Liste Inscrits'!$1:$1048576,4,0)</f>
        <v>BPCE IT</v>
      </c>
      <c r="E47" s="38" t="str">
        <f>VLOOKUP(B47,[2]Fond!$A$1:$Q$240,3,0)</f>
        <v>Abd</v>
      </c>
      <c r="F47" s="38"/>
      <c r="K47">
        <f>VLOOKUP(C47,'[1]Liste Inscrits'!$1:$1048576,5,0)</f>
        <v>15511449</v>
      </c>
    </row>
    <row r="48" spans="1:11" x14ac:dyDescent="0.2">
      <c r="B48" s="33">
        <v>125</v>
      </c>
      <c r="C48" t="s">
        <v>830</v>
      </c>
      <c r="D48" t="str">
        <f>VLOOKUP(C48,'[1]Liste Inscrits'!$1:$1048576,4,0)</f>
        <v>BP Rives de Paris</v>
      </c>
      <c r="E48" s="38" t="str">
        <f>VLOOKUP(B48,[2]Fond!$A$1:$Q$240,3,0)</f>
        <v>Abd</v>
      </c>
      <c r="F48" s="38"/>
      <c r="K48">
        <f>VLOOKUP(C48,'[1]Liste Inscrits'!$1:$1048576,5,0)</f>
        <v>11881213</v>
      </c>
    </row>
  </sheetData>
  <sortState xmlns:xlrd2="http://schemas.microsoft.com/office/spreadsheetml/2017/richdata2" ref="A2:L50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3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Feuil61111">
    <tabColor theme="3" tint="0.79998168889431442"/>
    <pageSetUpPr fitToPage="1"/>
  </sheetPr>
  <dimension ref="A1:K46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2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38" t="s">
        <v>11</v>
      </c>
      <c r="F1" s="38" t="s">
        <v>10</v>
      </c>
      <c r="G1" s="38" t="s">
        <v>9</v>
      </c>
      <c r="K1" s="11" t="s">
        <v>431</v>
      </c>
    </row>
    <row r="2" spans="1:11" x14ac:dyDescent="0.2">
      <c r="A2" s="2">
        <v>1</v>
      </c>
      <c r="B2" s="33">
        <v>175</v>
      </c>
      <c r="C2" t="s">
        <v>51</v>
      </c>
      <c r="D2" t="s">
        <v>167</v>
      </c>
      <c r="E2" s="38">
        <v>1.4892824074115837E-2</v>
      </c>
      <c r="F2" s="38"/>
      <c r="G2" s="38">
        <v>1.4892824074115837E-2</v>
      </c>
    </row>
    <row r="3" spans="1:11" x14ac:dyDescent="0.2">
      <c r="A3" s="2">
        <v>1</v>
      </c>
      <c r="B3" s="33">
        <v>222</v>
      </c>
      <c r="C3" t="s">
        <v>54</v>
      </c>
      <c r="D3" t="s">
        <v>167</v>
      </c>
      <c r="E3" s="38">
        <v>1.4892824074115837E-2</v>
      </c>
      <c r="F3" s="38"/>
      <c r="G3" s="38">
        <v>1.4892824074115837E-2</v>
      </c>
    </row>
    <row r="4" spans="1:11" x14ac:dyDescent="0.2">
      <c r="A4" s="2">
        <v>3</v>
      </c>
      <c r="B4" s="33">
        <v>459</v>
      </c>
      <c r="C4" t="s">
        <v>905</v>
      </c>
      <c r="D4" t="s">
        <v>430</v>
      </c>
      <c r="E4" s="38">
        <v>1.5702546296340329E-2</v>
      </c>
      <c r="F4" s="38"/>
      <c r="G4" s="38">
        <v>1.5702546296340329E-2</v>
      </c>
    </row>
    <row r="5" spans="1:11" x14ac:dyDescent="0.2">
      <c r="A5" s="2">
        <v>4</v>
      </c>
      <c r="B5">
        <v>177</v>
      </c>
      <c r="C5" t="s">
        <v>481</v>
      </c>
      <c r="D5" t="s">
        <v>211</v>
      </c>
      <c r="E5">
        <v>1.6088310185230301E-2</v>
      </c>
      <c r="G5">
        <v>1.6088310185230301E-2</v>
      </c>
    </row>
    <row r="6" spans="1:11" x14ac:dyDescent="0.2">
      <c r="A6" s="2">
        <v>5</v>
      </c>
      <c r="B6" s="33">
        <v>176</v>
      </c>
      <c r="C6" t="s">
        <v>433</v>
      </c>
      <c r="D6" t="s">
        <v>430</v>
      </c>
      <c r="E6" s="38">
        <v>1.6326736111156894E-2</v>
      </c>
      <c r="F6" s="38"/>
      <c r="G6" s="38">
        <v>1.6326736111156894E-2</v>
      </c>
    </row>
    <row r="7" spans="1:11" x14ac:dyDescent="0.2">
      <c r="A7" s="2">
        <v>6</v>
      </c>
      <c r="B7" s="33">
        <v>208</v>
      </c>
      <c r="C7" t="s">
        <v>480</v>
      </c>
      <c r="D7" t="s">
        <v>211</v>
      </c>
      <c r="E7" s="38">
        <v>1.6614236111157699E-2</v>
      </c>
      <c r="F7" s="38"/>
      <c r="G7" s="38">
        <v>1.6614236111157699E-2</v>
      </c>
    </row>
    <row r="8" spans="1:11" x14ac:dyDescent="0.2">
      <c r="A8" s="2">
        <v>7</v>
      </c>
      <c r="B8" s="33">
        <v>201</v>
      </c>
      <c r="C8" t="s">
        <v>620</v>
      </c>
      <c r="D8" t="s">
        <v>420</v>
      </c>
      <c r="E8" s="38">
        <v>1.662604166671329E-2</v>
      </c>
      <c r="F8" s="38"/>
      <c r="G8" s="38">
        <v>1.662604166671329E-2</v>
      </c>
    </row>
    <row r="9" spans="1:11" x14ac:dyDescent="0.2">
      <c r="A9" s="2">
        <v>8</v>
      </c>
      <c r="B9" s="33">
        <v>475</v>
      </c>
      <c r="C9" t="s">
        <v>910</v>
      </c>
      <c r="D9" t="s">
        <v>417</v>
      </c>
      <c r="E9" s="38">
        <v>1.7197800925974154E-2</v>
      </c>
      <c r="F9" s="38"/>
      <c r="G9" s="38">
        <v>1.7197800925974154E-2</v>
      </c>
    </row>
    <row r="10" spans="1:11" x14ac:dyDescent="0.2">
      <c r="A10" s="2">
        <v>9</v>
      </c>
      <c r="B10" s="33">
        <v>191</v>
      </c>
      <c r="C10" t="s">
        <v>627</v>
      </c>
      <c r="D10" t="s">
        <v>406</v>
      </c>
      <c r="E10" s="5">
        <v>1.8874768518571446E-2</v>
      </c>
      <c r="F10" s="5"/>
      <c r="G10" s="5">
        <v>1.8874768518571446E-2</v>
      </c>
    </row>
    <row r="11" spans="1:11" x14ac:dyDescent="0.2">
      <c r="A11" s="2">
        <v>10</v>
      </c>
      <c r="B11" s="33">
        <v>181</v>
      </c>
      <c r="C11" t="s">
        <v>468</v>
      </c>
      <c r="D11" t="s">
        <v>162</v>
      </c>
      <c r="E11" s="38">
        <v>1.915439814820186E-2</v>
      </c>
      <c r="F11" s="38"/>
      <c r="G11" s="38">
        <v>1.915439814820186E-2</v>
      </c>
    </row>
    <row r="12" spans="1:11" x14ac:dyDescent="0.2">
      <c r="A12" s="2">
        <v>11</v>
      </c>
      <c r="B12" s="33">
        <v>471</v>
      </c>
      <c r="C12" t="s">
        <v>746</v>
      </c>
      <c r="D12" t="s">
        <v>486</v>
      </c>
      <c r="E12" s="38">
        <v>1.9578472222277123E-2</v>
      </c>
      <c r="F12" s="38"/>
      <c r="G12" s="38">
        <v>1.9578472222277123E-2</v>
      </c>
    </row>
    <row r="13" spans="1:11" x14ac:dyDescent="0.2">
      <c r="A13" s="2">
        <v>12</v>
      </c>
      <c r="B13" s="33">
        <v>224</v>
      </c>
      <c r="C13" t="s">
        <v>847</v>
      </c>
      <c r="D13" t="s">
        <v>166</v>
      </c>
      <c r="E13" s="38">
        <v>1.9905439814870633E-2</v>
      </c>
      <c r="F13" s="38"/>
      <c r="G13" s="38">
        <v>1.9905439814870633E-2</v>
      </c>
    </row>
    <row r="14" spans="1:11" x14ac:dyDescent="0.2">
      <c r="A14" s="2">
        <v>13</v>
      </c>
      <c r="B14" s="33">
        <v>198</v>
      </c>
      <c r="C14" t="s">
        <v>524</v>
      </c>
      <c r="D14" t="s">
        <v>417</v>
      </c>
      <c r="E14" s="38">
        <v>1.9916782407463259E-2</v>
      </c>
      <c r="F14" s="38"/>
      <c r="G14" s="38">
        <v>1.9916782407463259E-2</v>
      </c>
    </row>
    <row r="15" spans="1:11" x14ac:dyDescent="0.2">
      <c r="A15" s="2">
        <v>14</v>
      </c>
      <c r="B15" s="33">
        <v>458</v>
      </c>
      <c r="C15" t="s">
        <v>517</v>
      </c>
      <c r="D15" t="s">
        <v>409</v>
      </c>
      <c r="E15" s="38">
        <v>2.027013888894573E-2</v>
      </c>
      <c r="F15" s="38"/>
      <c r="G15" s="38">
        <v>2.027013888894573E-2</v>
      </c>
    </row>
    <row r="16" spans="1:11" x14ac:dyDescent="0.2">
      <c r="A16" s="2">
        <v>15</v>
      </c>
      <c r="B16" s="33">
        <v>465</v>
      </c>
      <c r="C16" t="s">
        <v>744</v>
      </c>
      <c r="D16" t="s">
        <v>421</v>
      </c>
      <c r="E16" s="38">
        <v>2.354120370376972E-2</v>
      </c>
      <c r="F16" s="38"/>
      <c r="G16" s="38">
        <v>2.354120370376972E-2</v>
      </c>
    </row>
    <row r="17" spans="1:7" x14ac:dyDescent="0.2">
      <c r="A17" s="2">
        <v>16</v>
      </c>
      <c r="B17" s="33">
        <v>464</v>
      </c>
      <c r="C17" t="s">
        <v>512</v>
      </c>
      <c r="D17" t="s">
        <v>420</v>
      </c>
      <c r="E17" s="38">
        <v>2.4760995370439805E-2</v>
      </c>
      <c r="F17" s="38"/>
      <c r="G17" s="38">
        <v>2.4760995370439805E-2</v>
      </c>
    </row>
    <row r="18" spans="1:7" x14ac:dyDescent="0.2">
      <c r="A18" s="2">
        <v>17</v>
      </c>
      <c r="B18" s="33">
        <v>195</v>
      </c>
      <c r="C18" t="s">
        <v>629</v>
      </c>
      <c r="D18" t="s">
        <v>32</v>
      </c>
      <c r="E18" s="38">
        <v>2.7029629629705426E-2</v>
      </c>
      <c r="F18" s="38"/>
      <c r="G18" s="38">
        <v>2.7029629629705426E-2</v>
      </c>
    </row>
    <row r="19" spans="1:7" x14ac:dyDescent="0.2">
      <c r="A19" s="2">
        <v>18</v>
      </c>
      <c r="B19">
        <v>468</v>
      </c>
      <c r="C19" t="s">
        <v>907</v>
      </c>
      <c r="D19" t="s">
        <v>409</v>
      </c>
      <c r="E19">
        <v>2.7855787037115151E-2</v>
      </c>
      <c r="G19">
        <v>2.7855787037115151E-2</v>
      </c>
    </row>
    <row r="20" spans="1:7" x14ac:dyDescent="0.2">
      <c r="A20" s="2">
        <v>19</v>
      </c>
      <c r="B20" s="33">
        <v>213</v>
      </c>
      <c r="C20" t="s">
        <v>839</v>
      </c>
      <c r="D20" t="s">
        <v>162</v>
      </c>
      <c r="E20" s="38">
        <v>2.8212268518597632E-2</v>
      </c>
      <c r="F20" s="38"/>
      <c r="G20" s="38">
        <v>2.8212268518597632E-2</v>
      </c>
    </row>
    <row r="21" spans="1:7" x14ac:dyDescent="0.2">
      <c r="A21" s="2">
        <v>20</v>
      </c>
      <c r="B21" s="33">
        <v>200</v>
      </c>
      <c r="C21" t="s">
        <v>835</v>
      </c>
      <c r="D21" t="s">
        <v>409</v>
      </c>
      <c r="E21" s="38">
        <v>2.8428472222301941E-2</v>
      </c>
      <c r="F21" s="38"/>
      <c r="G21" s="38">
        <v>2.8428472222301941E-2</v>
      </c>
    </row>
    <row r="22" spans="1:7" x14ac:dyDescent="0.2">
      <c r="A22" s="2">
        <v>21</v>
      </c>
      <c r="B22">
        <v>460</v>
      </c>
      <c r="C22" t="s">
        <v>514</v>
      </c>
      <c r="D22" t="s">
        <v>160</v>
      </c>
      <c r="E22">
        <v>2.8983796296377574E-2</v>
      </c>
      <c r="G22">
        <v>2.8983796296377574E-2</v>
      </c>
    </row>
    <row r="23" spans="1:7" x14ac:dyDescent="0.2">
      <c r="A23" s="2">
        <v>22</v>
      </c>
      <c r="B23" s="33">
        <v>462</v>
      </c>
      <c r="C23" t="s">
        <v>465</v>
      </c>
      <c r="D23" t="s">
        <v>421</v>
      </c>
      <c r="E23" s="38">
        <v>2.9647800926009066E-2</v>
      </c>
      <c r="F23" s="38"/>
      <c r="G23" s="38">
        <v>2.9647800926009066E-2</v>
      </c>
    </row>
    <row r="24" spans="1:7" x14ac:dyDescent="0.2">
      <c r="A24" s="2">
        <v>23</v>
      </c>
      <c r="B24" s="33">
        <v>229</v>
      </c>
      <c r="C24" t="s">
        <v>628</v>
      </c>
      <c r="D24" t="s">
        <v>160</v>
      </c>
      <c r="E24" s="38">
        <v>2.97561342593427E-2</v>
      </c>
      <c r="F24" s="38"/>
      <c r="G24" s="38">
        <v>2.97561342593427E-2</v>
      </c>
    </row>
    <row r="25" spans="1:7" x14ac:dyDescent="0.2">
      <c r="A25" s="2">
        <v>24</v>
      </c>
      <c r="B25">
        <v>185</v>
      </c>
      <c r="C25" t="s">
        <v>640</v>
      </c>
      <c r="D25" t="s">
        <v>420</v>
      </c>
      <c r="E25">
        <v>3.0297106481566444E-2</v>
      </c>
      <c r="G25">
        <v>3.0297106481566444E-2</v>
      </c>
    </row>
    <row r="26" spans="1:7" x14ac:dyDescent="0.2">
      <c r="A26" s="2">
        <v>25</v>
      </c>
      <c r="B26" s="33">
        <v>203</v>
      </c>
      <c r="C26" t="s">
        <v>633</v>
      </c>
      <c r="D26" t="s">
        <v>486</v>
      </c>
      <c r="E26" s="38">
        <v>3.0538078703789339E-2</v>
      </c>
      <c r="F26" s="38"/>
      <c r="G26" s="38">
        <v>3.0538078703789339E-2</v>
      </c>
    </row>
    <row r="27" spans="1:7" x14ac:dyDescent="0.2">
      <c r="A27" s="2">
        <v>26</v>
      </c>
      <c r="B27">
        <v>472</v>
      </c>
      <c r="C27" t="s">
        <v>523</v>
      </c>
      <c r="D27" t="s">
        <v>160</v>
      </c>
      <c r="E27">
        <v>3.081099537045677E-2</v>
      </c>
      <c r="G27">
        <v>3.081099537045677E-2</v>
      </c>
    </row>
    <row r="28" spans="1:7" x14ac:dyDescent="0.2">
      <c r="A28" s="2">
        <v>27</v>
      </c>
      <c r="B28" s="33">
        <v>236</v>
      </c>
      <c r="C28" t="s">
        <v>855</v>
      </c>
      <c r="D28" t="s">
        <v>162</v>
      </c>
      <c r="E28" s="38">
        <v>3.1561111111199608E-2</v>
      </c>
      <c r="F28" s="38"/>
      <c r="G28" s="38">
        <v>3.1561111111199608E-2</v>
      </c>
    </row>
    <row r="29" spans="1:7" x14ac:dyDescent="0.2">
      <c r="A29" s="2">
        <v>28</v>
      </c>
      <c r="B29" s="33">
        <v>466</v>
      </c>
      <c r="C29" t="s">
        <v>82</v>
      </c>
      <c r="D29" t="s">
        <v>486</v>
      </c>
      <c r="E29" s="38">
        <v>3.1844791666755967E-2</v>
      </c>
      <c r="F29" s="38"/>
      <c r="G29" s="38">
        <v>3.1844791666755967E-2</v>
      </c>
    </row>
    <row r="30" spans="1:7" x14ac:dyDescent="0.2">
      <c r="A30" s="2">
        <v>29</v>
      </c>
      <c r="B30" s="33">
        <v>469</v>
      </c>
      <c r="C30" t="s">
        <v>521</v>
      </c>
      <c r="D30" t="s">
        <v>409</v>
      </c>
      <c r="E30" s="38">
        <v>3.2376620370461164E-2</v>
      </c>
      <c r="F30" s="38"/>
      <c r="G30" s="38">
        <v>3.2376620370461164E-2</v>
      </c>
    </row>
    <row r="31" spans="1:7" x14ac:dyDescent="0.2">
      <c r="A31" s="2">
        <v>30</v>
      </c>
      <c r="B31" s="33">
        <v>232</v>
      </c>
      <c r="C31" t="s">
        <v>750</v>
      </c>
      <c r="D31" t="s">
        <v>210</v>
      </c>
      <c r="E31" s="38">
        <v>3.4994560185283317E-2</v>
      </c>
      <c r="F31" s="38"/>
      <c r="G31" s="38">
        <v>3.4994560185283317E-2</v>
      </c>
    </row>
    <row r="32" spans="1:7" x14ac:dyDescent="0.2">
      <c r="A32" s="2">
        <v>31</v>
      </c>
      <c r="B32" s="33">
        <v>197</v>
      </c>
      <c r="C32" t="s">
        <v>619</v>
      </c>
      <c r="D32" t="s">
        <v>166</v>
      </c>
      <c r="E32" s="38">
        <v>3.5324537037136096E-2</v>
      </c>
      <c r="F32" s="38"/>
      <c r="G32" s="38">
        <v>3.5324537037136096E-2</v>
      </c>
    </row>
    <row r="33" spans="1:7" x14ac:dyDescent="0.2">
      <c r="A33" s="2">
        <v>32</v>
      </c>
      <c r="B33" s="33">
        <v>461</v>
      </c>
      <c r="C33" t="s">
        <v>671</v>
      </c>
      <c r="D33" t="s">
        <v>409</v>
      </c>
      <c r="E33" s="38">
        <v>3.5807407407507819E-2</v>
      </c>
      <c r="F33" s="38"/>
      <c r="G33" s="38">
        <v>3.5807407407507819E-2</v>
      </c>
    </row>
    <row r="34" spans="1:7" x14ac:dyDescent="0.2">
      <c r="A34" s="2">
        <v>33</v>
      </c>
      <c r="B34" s="33">
        <v>227</v>
      </c>
      <c r="C34" t="s">
        <v>850</v>
      </c>
      <c r="D34" t="s">
        <v>409</v>
      </c>
      <c r="E34" s="38">
        <v>3.6941550926029514E-2</v>
      </c>
      <c r="F34" s="38"/>
      <c r="G34" s="38">
        <v>3.6941550926029514E-2</v>
      </c>
    </row>
    <row r="35" spans="1:7" x14ac:dyDescent="0.2">
      <c r="A35" s="2">
        <v>34</v>
      </c>
      <c r="B35" s="33">
        <v>228</v>
      </c>
      <c r="C35" t="s">
        <v>851</v>
      </c>
      <c r="D35" t="s">
        <v>162</v>
      </c>
      <c r="E35" s="38">
        <v>3.9946875000112014E-2</v>
      </c>
      <c r="F35" s="38"/>
      <c r="G35" s="38">
        <v>3.9946875000112014E-2</v>
      </c>
    </row>
    <row r="36" spans="1:7" x14ac:dyDescent="0.2">
      <c r="A36" s="2">
        <v>35</v>
      </c>
      <c r="B36" s="33">
        <v>187</v>
      </c>
      <c r="C36" t="s">
        <v>613</v>
      </c>
      <c r="D36" t="s">
        <v>162</v>
      </c>
      <c r="E36" s="38">
        <v>4.0888657407522067E-2</v>
      </c>
      <c r="F36" s="38"/>
      <c r="G36" s="38">
        <v>4.0888657407522067E-2</v>
      </c>
    </row>
    <row r="37" spans="1:7" x14ac:dyDescent="0.2">
      <c r="A37" s="2">
        <v>36</v>
      </c>
      <c r="B37" s="33">
        <v>467</v>
      </c>
      <c r="C37" t="s">
        <v>670</v>
      </c>
      <c r="D37" t="s">
        <v>407</v>
      </c>
      <c r="E37" s="38">
        <v>4.0902546296410998E-2</v>
      </c>
      <c r="F37" s="38"/>
      <c r="G37" s="38">
        <v>4.0902546296410998E-2</v>
      </c>
    </row>
    <row r="38" spans="1:7" x14ac:dyDescent="0.2">
      <c r="A38" s="2">
        <v>37</v>
      </c>
      <c r="B38" s="33">
        <v>463</v>
      </c>
      <c r="C38" t="s">
        <v>906</v>
      </c>
      <c r="D38" t="s">
        <v>405</v>
      </c>
      <c r="E38" s="38">
        <v>4.2144212963081143E-2</v>
      </c>
      <c r="F38" s="38"/>
      <c r="G38" s="38">
        <v>4.2144212963081143E-2</v>
      </c>
    </row>
    <row r="39" spans="1:7" x14ac:dyDescent="0.2">
      <c r="A39" s="2">
        <v>38</v>
      </c>
      <c r="B39" s="33">
        <v>473</v>
      </c>
      <c r="C39" t="s">
        <v>908</v>
      </c>
      <c r="D39" t="s">
        <v>405</v>
      </c>
      <c r="E39" s="38">
        <v>4.2278472222340782E-2</v>
      </c>
      <c r="F39" s="38"/>
      <c r="G39" s="38">
        <v>4.2278472222340782E-2</v>
      </c>
    </row>
    <row r="40" spans="1:7" x14ac:dyDescent="0.2">
      <c r="A40" s="2">
        <v>39</v>
      </c>
      <c r="B40" s="33">
        <v>217</v>
      </c>
      <c r="C40" t="s">
        <v>843</v>
      </c>
      <c r="D40" t="s">
        <v>422</v>
      </c>
      <c r="E40" s="38">
        <v>4.2421412037155999E-2</v>
      </c>
      <c r="F40" s="38"/>
      <c r="G40" s="38">
        <v>4.2421412037155999E-2</v>
      </c>
    </row>
    <row r="41" spans="1:7" x14ac:dyDescent="0.2">
      <c r="B41" s="33">
        <v>190</v>
      </c>
      <c r="C41" t="s">
        <v>622</v>
      </c>
      <c r="D41" t="s">
        <v>160</v>
      </c>
      <c r="E41" s="38" t="s">
        <v>931</v>
      </c>
      <c r="F41" s="38"/>
      <c r="G41" s="38"/>
    </row>
    <row r="42" spans="1:7" x14ac:dyDescent="0.2">
      <c r="B42" s="33">
        <v>210</v>
      </c>
      <c r="C42" t="s">
        <v>469</v>
      </c>
      <c r="D42" t="s">
        <v>162</v>
      </c>
      <c r="E42" s="38" t="s">
        <v>931</v>
      </c>
      <c r="F42" s="38"/>
      <c r="G42" s="38"/>
    </row>
    <row r="43" spans="1:7" x14ac:dyDescent="0.2">
      <c r="B43" s="33">
        <v>211</v>
      </c>
      <c r="C43" t="s">
        <v>837</v>
      </c>
      <c r="D43" t="s">
        <v>405</v>
      </c>
      <c r="E43" s="38" t="s">
        <v>931</v>
      </c>
      <c r="F43" s="38"/>
      <c r="G43" s="38"/>
    </row>
    <row r="44" spans="1:7" x14ac:dyDescent="0.2">
      <c r="B44" s="33">
        <v>214</v>
      </c>
      <c r="C44" t="s">
        <v>840</v>
      </c>
      <c r="D44" t="s">
        <v>32</v>
      </c>
      <c r="E44" s="38" t="s">
        <v>931</v>
      </c>
      <c r="F44" s="38"/>
      <c r="G44" s="38"/>
    </row>
    <row r="45" spans="1:7" x14ac:dyDescent="0.2">
      <c r="B45" s="33">
        <v>470</v>
      </c>
      <c r="C45" t="s">
        <v>751</v>
      </c>
      <c r="D45" t="s">
        <v>164</v>
      </c>
      <c r="E45" s="38" t="s">
        <v>931</v>
      </c>
      <c r="F45" s="38"/>
      <c r="G45" s="38"/>
    </row>
    <row r="46" spans="1:7" x14ac:dyDescent="0.2">
      <c r="B46" s="33">
        <v>474</v>
      </c>
      <c r="C46" t="s">
        <v>909</v>
      </c>
      <c r="D46" t="s">
        <v>421</v>
      </c>
      <c r="E46" s="38" t="s">
        <v>931</v>
      </c>
      <c r="F46" s="38"/>
      <c r="G46" s="38"/>
    </row>
  </sheetData>
  <sortState xmlns:xlrd2="http://schemas.microsoft.com/office/spreadsheetml/2017/richdata2" ref="A2:K46">
    <sortCondition ref="G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Feuil24">
    <tabColor theme="3" tint="0.79998168889431442"/>
    <pageSetUpPr fitToPage="1"/>
  </sheetPr>
  <dimension ref="A1:L2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22.33203125" customWidth="1"/>
    <col min="4" max="4" width="21.1640625" customWidth="1"/>
    <col min="5" max="5" width="13" style="8" customWidth="1"/>
    <col min="6" max="6" width="15" style="2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39" t="s">
        <v>10</v>
      </c>
      <c r="K1" s="27" t="s">
        <v>410</v>
      </c>
      <c r="L1" s="27"/>
    </row>
    <row r="2" spans="1:12" x14ac:dyDescent="0.2">
      <c r="A2" s="2">
        <v>1</v>
      </c>
      <c r="B2" s="33"/>
      <c r="E2" s="38"/>
      <c r="F2"/>
    </row>
  </sheetData>
  <sortState xmlns:xlrd2="http://schemas.microsoft.com/office/spreadsheetml/2017/richdata2" ref="A2:L2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Feuil25">
    <tabColor theme="3" tint="0.79998168889431442"/>
    <pageSetUpPr fitToPage="1"/>
  </sheetPr>
  <dimension ref="A1:L46"/>
  <sheetViews>
    <sheetView workbookViewId="0">
      <selection activeCell="A3" sqref="A3:G3"/>
    </sheetView>
  </sheetViews>
  <sheetFormatPr baseColWidth="10" defaultRowHeight="12.75" customHeight="1" x14ac:dyDescent="0.2"/>
  <cols>
    <col min="1" max="1" width="5.83203125" style="2" customWidth="1"/>
    <col min="2" max="2" width="8.6640625" customWidth="1"/>
    <col min="3" max="3" width="34" style="34" bestFit="1" customWidth="1"/>
    <col min="4" max="4" width="28.33203125" bestFit="1" customWidth="1"/>
    <col min="5" max="5" width="9.6640625" bestFit="1" customWidth="1"/>
    <col min="6" max="6" width="24.6640625" bestFit="1" customWidth="1"/>
    <col min="7" max="7" width="13.1640625" style="3" bestFit="1" customWidth="1"/>
  </cols>
  <sheetData>
    <row r="1" spans="1:12" s="11" customFormat="1" ht="13.5" customHeight="1" x14ac:dyDescent="0.2">
      <c r="A1" s="11" t="s">
        <v>0</v>
      </c>
      <c r="B1" s="11" t="s">
        <v>3</v>
      </c>
      <c r="C1" s="40" t="s">
        <v>4</v>
      </c>
      <c r="D1" s="11" t="s">
        <v>1</v>
      </c>
      <c r="E1" s="38" t="s">
        <v>13</v>
      </c>
      <c r="G1" s="13"/>
      <c r="K1" s="27" t="s">
        <v>431</v>
      </c>
      <c r="L1" s="27"/>
    </row>
    <row r="2" spans="1:12" ht="12.75" customHeight="1" x14ac:dyDescent="0.2">
      <c r="A2" s="2">
        <v>1</v>
      </c>
      <c r="B2">
        <v>175</v>
      </c>
      <c r="C2" s="34" t="s">
        <v>51</v>
      </c>
      <c r="D2" t="str">
        <f>VLOOKUP(C2,'[1]Liste Inscrits'!$1:$1048576,4,0)</f>
        <v>CE Provence Alpes Corse</v>
      </c>
      <c r="E2" s="38">
        <f>VLOOKUP(B2,[2]Fond!$A$1:$Q$240,3,0)</f>
        <v>1.4892824074115837E-2</v>
      </c>
      <c r="F2" s="38"/>
      <c r="G2"/>
      <c r="K2">
        <f>VLOOKUP(C2,'[1]Liste Inscrits'!$1:$1048576,5,0)</f>
        <v>11622056</v>
      </c>
    </row>
    <row r="3" spans="1:12" ht="12.75" customHeight="1" x14ac:dyDescent="0.2">
      <c r="A3" s="2">
        <v>1</v>
      </c>
      <c r="B3">
        <v>222</v>
      </c>
      <c r="C3" s="34" t="s">
        <v>54</v>
      </c>
      <c r="D3" t="str">
        <f>VLOOKUP(C3,'[1]Liste Inscrits'!$1:$1048576,4,0)</f>
        <v>CE Provence Alpes Corse</v>
      </c>
      <c r="E3" s="38">
        <f>VLOOKUP(B3,[2]Fond!$A$1:$Q$240,3,0)</f>
        <v>1.4892824074115837E-2</v>
      </c>
      <c r="F3" s="38"/>
      <c r="G3"/>
      <c r="K3">
        <f>VLOOKUP(C3,'[1]Liste Inscrits'!$1:$1048576,5,0)</f>
        <v>12775654</v>
      </c>
    </row>
    <row r="4" spans="1:12" ht="12.75" customHeight="1" x14ac:dyDescent="0.2">
      <c r="A4" s="2">
        <v>3</v>
      </c>
      <c r="B4">
        <v>459</v>
      </c>
      <c r="C4" s="34" t="s">
        <v>905</v>
      </c>
      <c r="D4" t="str">
        <f>VLOOKUP(C4,'[1]Liste Inscrits'!$1:$1048576,4,0)</f>
        <v>Banque du Leman</v>
      </c>
      <c r="E4" s="38">
        <f>VLOOKUP(B4,[2]Fond!$A$1:$Q$240,3,0)</f>
        <v>1.5702546296340329E-2</v>
      </c>
      <c r="F4" s="38"/>
      <c r="G4"/>
      <c r="K4">
        <f>VLOOKUP(C4,'[1]Liste Inscrits'!$1:$1048576,5,0)</f>
        <v>11609532</v>
      </c>
    </row>
    <row r="5" spans="1:12" ht="12.75" customHeight="1" x14ac:dyDescent="0.2">
      <c r="A5" s="2">
        <v>4</v>
      </c>
      <c r="B5">
        <v>177</v>
      </c>
      <c r="C5" s="34" t="s">
        <v>481</v>
      </c>
      <c r="D5" t="str">
        <f>VLOOKUP(C5,'[1]Liste Inscrits'!$1:$1048576,4,0)</f>
        <v>CE Rhône Alpes</v>
      </c>
      <c r="E5" s="38">
        <f>VLOOKUP(B5,[2]Fond!$A$1:$Q$240,3,0)</f>
        <v>1.6088310185230301E-2</v>
      </c>
      <c r="F5" s="38"/>
      <c r="G5"/>
      <c r="K5">
        <f>VLOOKUP(C5,'[1]Liste Inscrits'!$1:$1048576,5,0)</f>
        <v>12753537</v>
      </c>
    </row>
    <row r="6" spans="1:12" ht="12.75" customHeight="1" x14ac:dyDescent="0.2">
      <c r="A6" s="2">
        <v>5</v>
      </c>
      <c r="B6">
        <v>176</v>
      </c>
      <c r="C6" s="34" t="s">
        <v>433</v>
      </c>
      <c r="D6" t="str">
        <f>VLOOKUP(C6,'[1]Liste Inscrits'!$1:$1048576,4,0)</f>
        <v>Banque du Leman</v>
      </c>
      <c r="E6" s="38">
        <f>VLOOKUP(B6,[2]Fond!$A$1:$Q$240,3,0)</f>
        <v>1.6326736111156894E-2</v>
      </c>
      <c r="F6" s="38"/>
      <c r="G6"/>
      <c r="K6">
        <f>VLOOKUP(C6,'[1]Liste Inscrits'!$1:$1048576,5,0)</f>
        <v>11609535</v>
      </c>
    </row>
    <row r="7" spans="1:12" ht="12.75" customHeight="1" x14ac:dyDescent="0.2">
      <c r="A7" s="2">
        <v>6</v>
      </c>
      <c r="B7">
        <v>208</v>
      </c>
      <c r="C7" s="34" t="s">
        <v>480</v>
      </c>
      <c r="D7" t="str">
        <f>VLOOKUP(C7,'[1]Liste Inscrits'!$1:$1048576,4,0)</f>
        <v>CE Rhône Alpes</v>
      </c>
      <c r="E7" s="38">
        <f>VLOOKUP(B7,[2]Fond!$A$1:$Q$240,3,0)</f>
        <v>1.6614236111157699E-2</v>
      </c>
      <c r="F7" s="38"/>
      <c r="G7"/>
      <c r="K7">
        <f>VLOOKUP(C7,'[1]Liste Inscrits'!$1:$1048576,5,0)</f>
        <v>12779170</v>
      </c>
    </row>
    <row r="8" spans="1:12" ht="12.75" customHeight="1" x14ac:dyDescent="0.2">
      <c r="A8" s="2">
        <v>7</v>
      </c>
      <c r="B8">
        <v>201</v>
      </c>
      <c r="C8" s="34" t="s">
        <v>620</v>
      </c>
      <c r="D8" t="str">
        <f>VLOOKUP(C8,'[1]Liste Inscrits'!$1:$1048576,4,0)</f>
        <v>CE Grand Est Europe</v>
      </c>
      <c r="E8" s="38">
        <f>VLOOKUP(B8,[2]Fond!$A$1:$Q$240,3,0)</f>
        <v>1.662604166671329E-2</v>
      </c>
      <c r="F8" s="38"/>
      <c r="G8"/>
      <c r="K8">
        <f>VLOOKUP(C8,'[1]Liste Inscrits'!$1:$1048576,5,0)</f>
        <v>11628001</v>
      </c>
    </row>
    <row r="9" spans="1:12" ht="12.75" customHeight="1" x14ac:dyDescent="0.2">
      <c r="A9" s="2">
        <v>8</v>
      </c>
      <c r="B9">
        <v>475</v>
      </c>
      <c r="C9" s="34" t="s">
        <v>910</v>
      </c>
      <c r="D9" t="str">
        <f>VLOOKUP(C9,'[1]Liste Inscrits'!$1:$1048576,4,0)</f>
        <v>BP Auvergne Rhône Alpes</v>
      </c>
      <c r="E9" s="38">
        <f>VLOOKUP(B9,[2]Fond!$A$1:$Q$240,3,0)</f>
        <v>1.7197800925974154E-2</v>
      </c>
      <c r="F9" s="38"/>
      <c r="G9"/>
      <c r="K9">
        <f>VLOOKUP(C9,'[1]Liste Inscrits'!$1:$1048576,5,0)</f>
        <v>15896015</v>
      </c>
    </row>
    <row r="10" spans="1:12" ht="12.75" customHeight="1" x14ac:dyDescent="0.2">
      <c r="A10" s="2">
        <v>9</v>
      </c>
      <c r="B10">
        <v>191</v>
      </c>
      <c r="C10" s="34" t="s">
        <v>627</v>
      </c>
      <c r="D10" t="str">
        <f>VLOOKUP(C10,'[1]Liste Inscrits'!$1:$1048576,4,0)</f>
        <v>Banque Palatine</v>
      </c>
      <c r="E10" s="38">
        <f>VLOOKUP(B10,[2]Fond!$A$1:$Q$240,3,0)</f>
        <v>1.8874768518571446E-2</v>
      </c>
      <c r="F10" s="38"/>
      <c r="G10"/>
      <c r="K10">
        <f>VLOOKUP(C10,'[1]Liste Inscrits'!$1:$1048576,5,0)</f>
        <v>13791988</v>
      </c>
    </row>
    <row r="11" spans="1:12" ht="12.75" customHeight="1" x14ac:dyDescent="0.2">
      <c r="A11" s="2">
        <v>10</v>
      </c>
      <c r="B11">
        <v>181</v>
      </c>
      <c r="C11" s="34" t="s">
        <v>468</v>
      </c>
      <c r="D11" t="str">
        <f>VLOOKUP(C11,'[1]Liste Inscrits'!$1:$1048576,4,0)</f>
        <v>CE Côte d'Azur</v>
      </c>
      <c r="E11" s="38">
        <f>VLOOKUP(B11,[2]Fond!$A$1:$Q$240,3,0)</f>
        <v>1.915439814820186E-2</v>
      </c>
      <c r="F11" s="38"/>
      <c r="G11"/>
      <c r="K11">
        <f>VLOOKUP(C11,'[1]Liste Inscrits'!$1:$1048576,5,0)</f>
        <v>11674472</v>
      </c>
    </row>
    <row r="12" spans="1:12" ht="12.75" customHeight="1" x14ac:dyDescent="0.2">
      <c r="A12" s="2">
        <v>11</v>
      </c>
      <c r="B12">
        <v>471</v>
      </c>
      <c r="C12" s="34" t="s">
        <v>746</v>
      </c>
      <c r="D12" t="str">
        <f>VLOOKUP(C12,'[1]Liste Inscrits'!$1:$1048576,4,0)</f>
        <v>BPCE SA</v>
      </c>
      <c r="E12" s="38">
        <f>VLOOKUP(B12,[2]Fond!$A$1:$Q$240,3,0)</f>
        <v>1.9578472222277123E-2</v>
      </c>
      <c r="F12" s="38"/>
      <c r="G12"/>
      <c r="K12">
        <f>VLOOKUP(C12,'[1]Liste Inscrits'!$1:$1048576,5,0)</f>
        <v>15655978</v>
      </c>
    </row>
    <row r="13" spans="1:12" ht="12.75" customHeight="1" x14ac:dyDescent="0.2">
      <c r="A13" s="2">
        <v>12</v>
      </c>
      <c r="B13">
        <v>224</v>
      </c>
      <c r="C13" s="34" t="s">
        <v>847</v>
      </c>
      <c r="D13" t="str">
        <f>VLOOKUP(C13,'[1]Liste Inscrits'!$1:$1048576,4,0)</f>
        <v>CE Languedoc Roussillon</v>
      </c>
      <c r="E13" s="38">
        <f>VLOOKUP(B13,[2]Fond!$A$1:$Q$240,3,0)</f>
        <v>1.9905439814870633E-2</v>
      </c>
      <c r="F13" s="38"/>
      <c r="G13"/>
      <c r="K13">
        <f>VLOOKUP(C13,'[1]Liste Inscrits'!$1:$1048576,5,0)</f>
        <v>15451176</v>
      </c>
    </row>
    <row r="14" spans="1:12" ht="12.75" customHeight="1" x14ac:dyDescent="0.2">
      <c r="A14" s="2">
        <v>13</v>
      </c>
      <c r="B14">
        <v>198</v>
      </c>
      <c r="C14" s="34" t="s">
        <v>524</v>
      </c>
      <c r="D14" t="str">
        <f>VLOOKUP(C14,'[1]Liste Inscrits'!$1:$1048576,4,0)</f>
        <v>BP Auvergne Rhône Alpes</v>
      </c>
      <c r="E14" s="38">
        <f>VLOOKUP(B14,[2]Fond!$A$1:$Q$240,3,0)</f>
        <v>1.9916782407463259E-2</v>
      </c>
      <c r="F14" s="38"/>
      <c r="G14"/>
      <c r="K14">
        <f>VLOOKUP(C14,'[1]Liste Inscrits'!$1:$1048576,5,0)</f>
        <v>12540755</v>
      </c>
    </row>
    <row r="15" spans="1:12" ht="12.75" customHeight="1" x14ac:dyDescent="0.2">
      <c r="A15" s="2">
        <v>14</v>
      </c>
      <c r="B15">
        <v>458</v>
      </c>
      <c r="C15" s="34" t="s">
        <v>517</v>
      </c>
      <c r="D15" t="str">
        <f>VLOOKUP(C15,'[1]Liste Inscrits'!$1:$1048576,4,0)</f>
        <v>BPCE IT</v>
      </c>
      <c r="E15" s="38">
        <f>VLOOKUP(B15,[2]Fond!$A$1:$Q$240,3,0)</f>
        <v>2.027013888894573E-2</v>
      </c>
      <c r="F15" s="38"/>
      <c r="G15"/>
      <c r="K15">
        <f>VLOOKUP(C15,'[1]Liste Inscrits'!$1:$1048576,5,0)</f>
        <v>11610176</v>
      </c>
    </row>
    <row r="16" spans="1:12" ht="12.75" customHeight="1" x14ac:dyDescent="0.2">
      <c r="A16" s="2">
        <v>15</v>
      </c>
      <c r="B16">
        <v>465</v>
      </c>
      <c r="C16" s="34" t="s">
        <v>744</v>
      </c>
      <c r="D16" t="str">
        <f>VLOOKUP(C16,'[1]Liste Inscrits'!$1:$1048576,4,0)</f>
        <v>BPCE SI</v>
      </c>
      <c r="E16" s="38">
        <f>VLOOKUP(B16,[2]Fond!$A$1:$Q$240,3,0)</f>
        <v>2.354120370376972E-2</v>
      </c>
      <c r="F16" s="38"/>
      <c r="G16"/>
      <c r="K16">
        <f>VLOOKUP(C16,'[1]Liste Inscrits'!$1:$1048576,5,0)</f>
        <v>12753414</v>
      </c>
    </row>
    <row r="17" spans="1:11" ht="12.75" customHeight="1" x14ac:dyDescent="0.2">
      <c r="A17" s="2">
        <v>16</v>
      </c>
      <c r="B17">
        <v>464</v>
      </c>
      <c r="C17" s="34" t="s">
        <v>512</v>
      </c>
      <c r="D17" t="str">
        <f>VLOOKUP(C17,'[1]Liste Inscrits'!$1:$1048576,4,0)</f>
        <v>CE Grand Est Europe</v>
      </c>
      <c r="E17" s="38">
        <f>VLOOKUP(B17,[2]Fond!$A$1:$Q$240,3,0)</f>
        <v>2.4760995370439805E-2</v>
      </c>
      <c r="F17" s="38"/>
      <c r="G17"/>
      <c r="K17">
        <f>VLOOKUP(C17,'[1]Liste Inscrits'!$1:$1048576,5,0)</f>
        <v>11627883</v>
      </c>
    </row>
    <row r="18" spans="1:11" ht="12.75" customHeight="1" x14ac:dyDescent="0.2">
      <c r="A18" s="2">
        <v>17</v>
      </c>
      <c r="B18" s="33">
        <v>195</v>
      </c>
      <c r="C18" t="s">
        <v>629</v>
      </c>
      <c r="D18" t="str">
        <f>VLOOKUP(C18,'[1]Liste Inscrits'!$1:$1048576,4,0)</f>
        <v>NATIXIS</v>
      </c>
      <c r="E18" s="38">
        <f>VLOOKUP(B18,[2]Fond!$A$1:$Q$240,3,0)</f>
        <v>2.7029629629705426E-2</v>
      </c>
      <c r="F18" s="38"/>
      <c r="G18"/>
      <c r="K18">
        <f>VLOOKUP(C18,'[1]Liste Inscrits'!$1:$1048576,5,0)</f>
        <v>13820695</v>
      </c>
    </row>
    <row r="19" spans="1:11" ht="12.75" customHeight="1" x14ac:dyDescent="0.2">
      <c r="A19" s="2">
        <v>18</v>
      </c>
      <c r="B19">
        <v>468</v>
      </c>
      <c r="C19" s="34" t="s">
        <v>907</v>
      </c>
      <c r="D19" t="str">
        <f>VLOOKUP(C19,'[1]Liste Inscrits'!$1:$1048576,4,0)</f>
        <v>BPCE IT</v>
      </c>
      <c r="E19" s="38">
        <f>VLOOKUP(B19,[2]Fond!$A$1:$Q$240,3,0)</f>
        <v>2.7855787037115151E-2</v>
      </c>
      <c r="F19" s="38"/>
      <c r="G19"/>
      <c r="K19">
        <f>VLOOKUP(C19,'[1]Liste Inscrits'!$1:$1048576,5,0)</f>
        <v>11610135</v>
      </c>
    </row>
    <row r="20" spans="1:11" ht="12.75" customHeight="1" x14ac:dyDescent="0.2">
      <c r="A20" s="2">
        <v>19</v>
      </c>
      <c r="B20">
        <v>213</v>
      </c>
      <c r="C20" s="34" t="s">
        <v>839</v>
      </c>
      <c r="D20" t="str">
        <f>VLOOKUP(C20,'[1]Liste Inscrits'!$1:$1048576,4,0)</f>
        <v>CE Côte d'Azur</v>
      </c>
      <c r="E20" s="38">
        <f>VLOOKUP(B20,[2]Fond!$A$1:$Q$240,3,0)</f>
        <v>2.8212268518597632E-2</v>
      </c>
      <c r="F20" s="38"/>
      <c r="G20"/>
      <c r="K20">
        <f>VLOOKUP(C20,'[1]Liste Inscrits'!$1:$1048576,5,0)</f>
        <v>12643504</v>
      </c>
    </row>
    <row r="21" spans="1:11" ht="12.75" customHeight="1" x14ac:dyDescent="0.2">
      <c r="A21" s="2">
        <v>20</v>
      </c>
      <c r="B21">
        <v>200</v>
      </c>
      <c r="C21" s="34" t="s">
        <v>835</v>
      </c>
      <c r="D21" t="str">
        <f>VLOOKUP(C21,'[1]Liste Inscrits'!$1:$1048576,4,0)</f>
        <v>BPCE IT</v>
      </c>
      <c r="E21" s="38">
        <f>VLOOKUP(B21,[2]Fond!$A$1:$Q$240,3,0)</f>
        <v>2.8428472222301941E-2</v>
      </c>
      <c r="F21" s="38"/>
      <c r="G21"/>
      <c r="K21">
        <f>VLOOKUP(C21,'[1]Liste Inscrits'!$1:$1048576,5,0)</f>
        <v>12278937</v>
      </c>
    </row>
    <row r="22" spans="1:11" ht="12.75" customHeight="1" x14ac:dyDescent="0.2">
      <c r="A22" s="2">
        <v>21</v>
      </c>
      <c r="B22">
        <v>460</v>
      </c>
      <c r="C22" s="34" t="s">
        <v>514</v>
      </c>
      <c r="D22" t="str">
        <f>VLOOKUP(C22,'[1]Liste Inscrits'!$1:$1048576,4,0)</f>
        <v>CE Auvergne Limousin</v>
      </c>
      <c r="E22" s="38">
        <f>VLOOKUP(B22,[2]Fond!$A$1:$Q$240,3,0)</f>
        <v>2.8983796296377574E-2</v>
      </c>
      <c r="F22" s="38"/>
      <c r="G22"/>
      <c r="K22">
        <f>VLOOKUP(C22,'[1]Liste Inscrits'!$1:$1048576,5,0)</f>
        <v>11674875</v>
      </c>
    </row>
    <row r="23" spans="1:11" ht="12.75" customHeight="1" x14ac:dyDescent="0.2">
      <c r="A23" s="2">
        <v>22</v>
      </c>
      <c r="B23">
        <v>462</v>
      </c>
      <c r="C23" s="34" t="s">
        <v>465</v>
      </c>
      <c r="D23" t="str">
        <f>VLOOKUP(C23,'[1]Liste Inscrits'!$1:$1048576,4,0)</f>
        <v>BPCE SI</v>
      </c>
      <c r="E23" s="38">
        <f>VLOOKUP(B23,[2]Fond!$A$1:$Q$240,3,0)</f>
        <v>2.9647800926009066E-2</v>
      </c>
      <c r="F23" s="38"/>
      <c r="G23"/>
      <c r="K23">
        <f>VLOOKUP(C23,'[1]Liste Inscrits'!$1:$1048576,5,0)</f>
        <v>12753431</v>
      </c>
    </row>
    <row r="24" spans="1:11" ht="12.75" customHeight="1" x14ac:dyDescent="0.2">
      <c r="A24" s="2">
        <v>23</v>
      </c>
      <c r="B24">
        <v>229</v>
      </c>
      <c r="C24" s="34" t="s">
        <v>628</v>
      </c>
      <c r="D24" t="str">
        <f>VLOOKUP(C24,'[1]Liste Inscrits'!$1:$1048576,4,0)</f>
        <v>CE Auvergne Limousin</v>
      </c>
      <c r="E24" s="38">
        <f>VLOOKUP(B24,[2]Fond!$A$1:$Q$240,3,0)</f>
        <v>2.97561342593427E-2</v>
      </c>
      <c r="F24" s="38"/>
      <c r="G24"/>
      <c r="K24">
        <f>VLOOKUP(C24,'[1]Liste Inscrits'!$1:$1048576,5,0)</f>
        <v>13224085</v>
      </c>
    </row>
    <row r="25" spans="1:11" ht="12.75" customHeight="1" x14ac:dyDescent="0.2">
      <c r="A25" s="2">
        <v>24</v>
      </c>
      <c r="B25">
        <v>185</v>
      </c>
      <c r="C25" s="34" t="s">
        <v>640</v>
      </c>
      <c r="D25" t="str">
        <f>VLOOKUP(C25,'[1]Liste Inscrits'!$1:$1048576,4,0)</f>
        <v>CE Grand Est Europe</v>
      </c>
      <c r="E25" s="38">
        <f>VLOOKUP(B25,[2]Fond!$A$1:$Q$240,3,0)</f>
        <v>3.0297106481566444E-2</v>
      </c>
      <c r="F25" s="38"/>
      <c r="G25"/>
      <c r="K25">
        <f>VLOOKUP(C25,'[1]Liste Inscrits'!$1:$1048576,5,0)</f>
        <v>11627968</v>
      </c>
    </row>
    <row r="26" spans="1:11" ht="12.75" customHeight="1" x14ac:dyDescent="0.2">
      <c r="A26" s="2">
        <v>25</v>
      </c>
      <c r="B26">
        <v>203</v>
      </c>
      <c r="C26" s="34" t="s">
        <v>633</v>
      </c>
      <c r="D26" t="str">
        <f>VLOOKUP(C26,'[1]Liste Inscrits'!$1:$1048576,4,0)</f>
        <v>BPCE SA</v>
      </c>
      <c r="E26" s="38">
        <f>VLOOKUP(B26,[2]Fond!$A$1:$Q$240,3,0)</f>
        <v>3.0538078703789339E-2</v>
      </c>
      <c r="F26" s="38"/>
      <c r="G26"/>
      <c r="K26">
        <f>VLOOKUP(C26,'[1]Liste Inscrits'!$1:$1048576,5,0)</f>
        <v>12245824</v>
      </c>
    </row>
    <row r="27" spans="1:11" ht="12.75" customHeight="1" x14ac:dyDescent="0.2">
      <c r="A27" s="2">
        <v>26</v>
      </c>
      <c r="B27">
        <v>472</v>
      </c>
      <c r="C27" s="34" t="s">
        <v>523</v>
      </c>
      <c r="D27" t="str">
        <f>VLOOKUP(C27,'[1]Liste Inscrits'!$1:$1048576,4,0)</f>
        <v>CE Auvergne Limousin</v>
      </c>
      <c r="E27" s="38">
        <f>VLOOKUP(B27,[2]Fond!$A$1:$Q$240,3,0)</f>
        <v>3.081099537045677E-2</v>
      </c>
      <c r="F27" s="38"/>
      <c r="G27"/>
      <c r="K27">
        <f>VLOOKUP(C27,'[1]Liste Inscrits'!$1:$1048576,5,0)</f>
        <v>11674849</v>
      </c>
    </row>
    <row r="28" spans="1:11" ht="12.75" customHeight="1" x14ac:dyDescent="0.2">
      <c r="A28" s="2">
        <v>27</v>
      </c>
      <c r="B28">
        <v>236</v>
      </c>
      <c r="C28" s="34" t="s">
        <v>855</v>
      </c>
      <c r="D28" t="str">
        <f>VLOOKUP(C28,'[1]Liste Inscrits'!$1:$1048576,4,0)</f>
        <v>CE Côte d'Azur</v>
      </c>
      <c r="E28" s="38">
        <f>VLOOKUP(B28,[2]Fond!$A$1:$Q$240,3,0)</f>
        <v>3.1561111111199608E-2</v>
      </c>
      <c r="F28" s="38"/>
      <c r="G28"/>
      <c r="K28">
        <f>VLOOKUP(C28,'[1]Liste Inscrits'!$1:$1048576,5,0)</f>
        <v>15895128</v>
      </c>
    </row>
    <row r="29" spans="1:11" ht="12.75" customHeight="1" x14ac:dyDescent="0.2">
      <c r="A29" s="2">
        <v>28</v>
      </c>
      <c r="B29">
        <v>466</v>
      </c>
      <c r="C29" s="34" t="s">
        <v>82</v>
      </c>
      <c r="D29" t="str">
        <f>VLOOKUP(C29,'[1]Liste Inscrits'!$1:$1048576,4,0)</f>
        <v>BPCE SA</v>
      </c>
      <c r="E29" s="38">
        <f>VLOOKUP(B29,[2]Fond!$A$1:$Q$240,3,0)</f>
        <v>3.1844791666755967E-2</v>
      </c>
      <c r="F29" s="38"/>
      <c r="G29"/>
      <c r="K29">
        <f>VLOOKUP(C29,'[1]Liste Inscrits'!$1:$1048576,5,0)</f>
        <v>12245806</v>
      </c>
    </row>
    <row r="30" spans="1:11" ht="12.75" customHeight="1" x14ac:dyDescent="0.2">
      <c r="A30" s="2">
        <v>29</v>
      </c>
      <c r="B30">
        <v>469</v>
      </c>
      <c r="C30" s="34" t="s">
        <v>521</v>
      </c>
      <c r="D30" t="str">
        <f>VLOOKUP(C30,'[1]Liste Inscrits'!$1:$1048576,4,0)</f>
        <v>BPCE IT</v>
      </c>
      <c r="E30" s="38">
        <f>VLOOKUP(B30,[2]Fond!$A$1:$Q$240,3,0)</f>
        <v>3.2376620370461164E-2</v>
      </c>
      <c r="F30" s="38"/>
      <c r="G30"/>
      <c r="K30">
        <f>VLOOKUP(C30,'[1]Liste Inscrits'!$1:$1048576,5,0)</f>
        <v>13556796</v>
      </c>
    </row>
    <row r="31" spans="1:11" ht="12.75" customHeight="1" x14ac:dyDescent="0.2">
      <c r="A31" s="2">
        <v>30</v>
      </c>
      <c r="B31">
        <v>232</v>
      </c>
      <c r="C31" s="34" t="s">
        <v>750</v>
      </c>
      <c r="D31" t="str">
        <f>VLOOKUP(C31,'[1]Liste Inscrits'!$1:$1048576,4,0)</f>
        <v>CE Aquitaine Poitou Charentes</v>
      </c>
      <c r="E31" s="38">
        <f>VLOOKUP(B31,[2]Fond!$A$1:$Q$240,3,0)</f>
        <v>3.4994560185283317E-2</v>
      </c>
      <c r="F31" s="38"/>
      <c r="G31"/>
      <c r="K31">
        <f>VLOOKUP(C31,'[1]Liste Inscrits'!$1:$1048576,5,0)</f>
        <v>12255279</v>
      </c>
    </row>
    <row r="32" spans="1:11" ht="12.75" customHeight="1" x14ac:dyDescent="0.2">
      <c r="A32" s="2">
        <v>31</v>
      </c>
      <c r="B32">
        <v>197</v>
      </c>
      <c r="C32" s="34" t="s">
        <v>619</v>
      </c>
      <c r="D32" t="str">
        <f>VLOOKUP(C32,'[1]Liste Inscrits'!$1:$1048576,4,0)</f>
        <v>CE Languedoc Roussillon</v>
      </c>
      <c r="E32" s="38">
        <f>VLOOKUP(B32,[2]Fond!$A$1:$Q$240,3,0)</f>
        <v>3.5324537037136096E-2</v>
      </c>
      <c r="F32" s="38"/>
      <c r="G32"/>
      <c r="K32">
        <f>VLOOKUP(C32,'[1]Liste Inscrits'!$1:$1048576,5,0)</f>
        <v>11629274</v>
      </c>
    </row>
    <row r="33" spans="1:11" ht="12.75" customHeight="1" x14ac:dyDescent="0.2">
      <c r="A33" s="2">
        <v>32</v>
      </c>
      <c r="B33">
        <v>461</v>
      </c>
      <c r="C33" s="34" t="s">
        <v>671</v>
      </c>
      <c r="D33" t="str">
        <f>VLOOKUP(C33,'[1]Liste Inscrits'!$1:$1048576,4,0)</f>
        <v>BPCE IT</v>
      </c>
      <c r="E33" s="38">
        <f>VLOOKUP(B33,[2]Fond!$A$1:$Q$240,3,0)</f>
        <v>3.5807407407507819E-2</v>
      </c>
      <c r="F33" s="38"/>
      <c r="G33"/>
      <c r="K33">
        <f>VLOOKUP(C33,'[1]Liste Inscrits'!$1:$1048576,5,0)</f>
        <v>12278623</v>
      </c>
    </row>
    <row r="34" spans="1:11" ht="12.75" customHeight="1" x14ac:dyDescent="0.2">
      <c r="A34" s="2">
        <v>33</v>
      </c>
      <c r="B34">
        <v>227</v>
      </c>
      <c r="C34" s="34" t="s">
        <v>850</v>
      </c>
      <c r="D34" t="str">
        <f>VLOOKUP(C34,'[1]Liste Inscrits'!$1:$1048576,4,0)</f>
        <v>BPCE IT</v>
      </c>
      <c r="E34" s="38">
        <f>VLOOKUP(B34,[2]Fond!$A$1:$Q$240,3,0)</f>
        <v>3.6941550926029514E-2</v>
      </c>
      <c r="F34" s="38"/>
      <c r="G34"/>
      <c r="K34">
        <f>VLOOKUP(C34,'[1]Liste Inscrits'!$1:$1048576,5,0)</f>
        <v>13090852</v>
      </c>
    </row>
    <row r="35" spans="1:11" ht="12.75" customHeight="1" x14ac:dyDescent="0.2">
      <c r="A35" s="2">
        <v>34</v>
      </c>
      <c r="B35">
        <v>228</v>
      </c>
      <c r="C35" s="34" t="s">
        <v>851</v>
      </c>
      <c r="D35" t="str">
        <f>VLOOKUP(C35,'[1]Liste Inscrits'!$1:$1048576,4,0)</f>
        <v>CE Côte d'Azur</v>
      </c>
      <c r="E35" s="38">
        <f>VLOOKUP(B35,[2]Fond!$A$1:$Q$240,3,0)</f>
        <v>3.9946875000112014E-2</v>
      </c>
      <c r="F35" s="38"/>
      <c r="G35"/>
      <c r="K35">
        <f>VLOOKUP(C35,'[1]Liste Inscrits'!$1:$1048576,5,0)</f>
        <v>15907852</v>
      </c>
    </row>
    <row r="36" spans="1:11" ht="12.75" customHeight="1" x14ac:dyDescent="0.2">
      <c r="A36" s="2">
        <v>35</v>
      </c>
      <c r="B36">
        <v>187</v>
      </c>
      <c r="C36" s="34" t="s">
        <v>613</v>
      </c>
      <c r="D36" t="str">
        <f>VLOOKUP(C36,'[1]Liste Inscrits'!$1:$1048576,4,0)</f>
        <v>CE Côte d'Azur</v>
      </c>
      <c r="E36" s="38">
        <f>VLOOKUP(B36,[2]Fond!$A$1:$Q$240,3,0)</f>
        <v>4.0888657407522067E-2</v>
      </c>
      <c r="F36" s="38"/>
      <c r="G36"/>
      <c r="K36">
        <f>VLOOKUP(C36,'[1]Liste Inscrits'!$1:$1048576,5,0)</f>
        <v>11674478</v>
      </c>
    </row>
    <row r="37" spans="1:11" ht="12.75" customHeight="1" x14ac:dyDescent="0.2">
      <c r="A37" s="2">
        <v>36</v>
      </c>
      <c r="B37">
        <v>467</v>
      </c>
      <c r="C37" s="34" t="s">
        <v>670</v>
      </c>
      <c r="D37" t="str">
        <f>VLOOKUP(C37,'[1]Liste Inscrits'!$1:$1048576,4,0)</f>
        <v>BP Occitane</v>
      </c>
      <c r="E37" s="38">
        <f>VLOOKUP(B37,[2]Fond!$A$1:$Q$240,3,0)</f>
        <v>4.0902546296410998E-2</v>
      </c>
      <c r="F37" s="38"/>
      <c r="G37"/>
      <c r="K37">
        <f>VLOOKUP(C37,'[1]Liste Inscrits'!$1:$1048576,5,0)</f>
        <v>11609712</v>
      </c>
    </row>
    <row r="38" spans="1:11" ht="12.75" customHeight="1" x14ac:dyDescent="0.2">
      <c r="A38" s="2">
        <v>37</v>
      </c>
      <c r="B38">
        <v>463</v>
      </c>
      <c r="C38" s="34" t="s">
        <v>906</v>
      </c>
      <c r="D38" t="str">
        <f>VLOOKUP(C38,'[1]Liste Inscrits'!$1:$1048576,4,0)</f>
        <v>BP Alsace Lorraine Champagne</v>
      </c>
      <c r="E38" s="38">
        <f>VLOOKUP(B38,[2]Fond!$A$1:$Q$240,3,0)</f>
        <v>4.2144212963081143E-2</v>
      </c>
      <c r="F38" s="38"/>
      <c r="G38"/>
      <c r="K38">
        <f>VLOOKUP(C38,'[1]Liste Inscrits'!$1:$1048576,5,0)</f>
        <v>11609812</v>
      </c>
    </row>
    <row r="39" spans="1:11" ht="12.75" customHeight="1" x14ac:dyDescent="0.2">
      <c r="A39" s="2">
        <v>38</v>
      </c>
      <c r="B39">
        <v>473</v>
      </c>
      <c r="C39" s="34" t="s">
        <v>908</v>
      </c>
      <c r="D39" t="str">
        <f>VLOOKUP(C39,'[1]Liste Inscrits'!$1:$1048576,4,0)</f>
        <v>BP Alsace Lorraine Champagne</v>
      </c>
      <c r="E39" s="38">
        <f>VLOOKUP(B39,[2]Fond!$A$1:$Q$240,3,0)</f>
        <v>4.2278472222340782E-2</v>
      </c>
      <c r="F39" s="38"/>
      <c r="G39"/>
      <c r="K39">
        <f>VLOOKUP(C39,'[1]Liste Inscrits'!$1:$1048576,5,0)</f>
        <v>11609839</v>
      </c>
    </row>
    <row r="40" spans="1:11" ht="12.75" customHeight="1" x14ac:dyDescent="0.2">
      <c r="A40" s="2">
        <v>39</v>
      </c>
      <c r="B40">
        <v>217</v>
      </c>
      <c r="C40" s="34" t="s">
        <v>843</v>
      </c>
      <c r="D40" t="str">
        <f>VLOOKUP(C40,'[1]Liste Inscrits'!$1:$1048576,4,0)</f>
        <v>CREDIT COOPERATIF</v>
      </c>
      <c r="E40" s="38">
        <f>VLOOKUP(B40,[2]Fond!$A$1:$Q$240,3,0)</f>
        <v>4.2421412037155999E-2</v>
      </c>
      <c r="F40" s="38"/>
      <c r="G40"/>
      <c r="K40">
        <f>VLOOKUP(C40,'[1]Liste Inscrits'!$1:$1048576,5,0)</f>
        <v>11632710</v>
      </c>
    </row>
    <row r="41" spans="1:11" ht="12.75" customHeight="1" x14ac:dyDescent="0.2">
      <c r="B41">
        <v>190</v>
      </c>
      <c r="C41" s="34" t="s">
        <v>622</v>
      </c>
      <c r="D41" t="str">
        <f>VLOOKUP(C41,'[1]Liste Inscrits'!$1:$1048576,4,0)</f>
        <v>CE Auvergne Limousin</v>
      </c>
      <c r="E41" s="38" t="str">
        <f>VLOOKUP(B41,[2]Fond!$A$1:$Q$240,3,0)</f>
        <v>Abd</v>
      </c>
      <c r="F41" s="38"/>
      <c r="G41"/>
      <c r="K41">
        <f>VLOOKUP(C41,'[1]Liste Inscrits'!$1:$1048576,5,0)</f>
        <v>12741941</v>
      </c>
    </row>
    <row r="42" spans="1:11" ht="12.75" customHeight="1" x14ac:dyDescent="0.2">
      <c r="B42">
        <v>210</v>
      </c>
      <c r="C42" s="34" t="s">
        <v>469</v>
      </c>
      <c r="D42" t="str">
        <f>VLOOKUP(C42,'[1]Liste Inscrits'!$1:$1048576,4,0)</f>
        <v>CE Côte d'Azur</v>
      </c>
      <c r="E42" s="38" t="str">
        <f>VLOOKUP(B42,[2]Fond!$A$1:$Q$240,3,0)</f>
        <v>Abd</v>
      </c>
      <c r="F42" s="38"/>
      <c r="G42"/>
      <c r="K42">
        <f>VLOOKUP(C42,'[1]Liste Inscrits'!$1:$1048576,5,0)</f>
        <v>12322630</v>
      </c>
    </row>
    <row r="43" spans="1:11" ht="12.75" customHeight="1" x14ac:dyDescent="0.2">
      <c r="B43">
        <v>211</v>
      </c>
      <c r="C43" s="34" t="s">
        <v>837</v>
      </c>
      <c r="D43" t="str">
        <f>VLOOKUP(C43,'[1]Liste Inscrits'!$1:$1048576,4,0)</f>
        <v>BP Alsace Lorraine Champagne</v>
      </c>
      <c r="E43" s="38" t="str">
        <f>VLOOKUP(B43,[2]Fond!$A$1:$Q$240,3,0)</f>
        <v>Abd</v>
      </c>
      <c r="F43" s="38"/>
      <c r="G43"/>
      <c r="K43">
        <f>VLOOKUP(C43,'[1]Liste Inscrits'!$1:$1048576,5,0)</f>
        <v>15893542</v>
      </c>
    </row>
    <row r="44" spans="1:11" ht="12.75" customHeight="1" x14ac:dyDescent="0.2">
      <c r="B44">
        <v>214</v>
      </c>
      <c r="C44" s="34" t="s">
        <v>840</v>
      </c>
      <c r="D44" t="s">
        <v>32</v>
      </c>
      <c r="E44" s="38" t="str">
        <f>VLOOKUP(B44,[2]Fond!$A$1:$Q$240,3,0)</f>
        <v>Abd</v>
      </c>
      <c r="K44">
        <v>13820695</v>
      </c>
    </row>
    <row r="45" spans="1:11" ht="12.75" customHeight="1" x14ac:dyDescent="0.2">
      <c r="B45">
        <v>470</v>
      </c>
      <c r="C45" s="34" t="s">
        <v>751</v>
      </c>
      <c r="D45" t="str">
        <f>VLOOKUP(C45,'[1]Liste Inscrits'!$1:$1048576,4,0)</f>
        <v>CE Midi Pyrénées</v>
      </c>
      <c r="E45" s="38" t="str">
        <f>VLOOKUP(B45,[2]Fond!$A$1:$Q$240,3,0)</f>
        <v>Abd</v>
      </c>
      <c r="F45" s="38"/>
      <c r="G45"/>
      <c r="K45">
        <f>VLOOKUP(C45,'[1]Liste Inscrits'!$1:$1048576,5,0)</f>
        <v>15862146</v>
      </c>
    </row>
    <row r="46" spans="1:11" ht="12.75" customHeight="1" x14ac:dyDescent="0.2">
      <c r="B46">
        <v>474</v>
      </c>
      <c r="C46" s="34" t="s">
        <v>909</v>
      </c>
      <c r="D46" t="str">
        <f>VLOOKUP(C46,'[1]Liste Inscrits'!$1:$1048576,4,0)</f>
        <v>BPCE SI</v>
      </c>
      <c r="E46" s="38" t="str">
        <f>VLOOKUP(B46,[2]Fond!$A$1:$Q$240,3,0)</f>
        <v>Abd</v>
      </c>
      <c r="F46" s="38"/>
      <c r="G46"/>
      <c r="K46">
        <f>VLOOKUP(C46,'[1]Liste Inscrits'!$1:$1048576,5,0)</f>
        <v>15924879</v>
      </c>
    </row>
  </sheetData>
  <sortState xmlns:xlrd2="http://schemas.microsoft.com/office/spreadsheetml/2017/richdata2" ref="A2:L48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3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Feuil143111">
    <tabColor theme="3" tint="0.79998168889431442"/>
    <pageSetUpPr fitToPage="1"/>
  </sheetPr>
  <dimension ref="A1:I19"/>
  <sheetViews>
    <sheetView workbookViewId="0">
      <selection activeCell="A3" sqref="A3:G3"/>
    </sheetView>
  </sheetViews>
  <sheetFormatPr baseColWidth="10" defaultColWidth="17.83203125" defaultRowHeight="12.75" x14ac:dyDescent="0.2"/>
  <cols>
    <col min="1" max="1" width="5.83203125" style="2" bestFit="1" customWidth="1"/>
    <col min="2" max="2" width="29.6640625" bestFit="1" customWidth="1"/>
    <col min="3" max="3" width="24.33203125" bestFit="1" customWidth="1"/>
    <col min="4" max="4" width="9.6640625" style="3" bestFit="1" customWidth="1"/>
    <col min="5" max="5" width="20.5" bestFit="1" customWidth="1"/>
    <col min="6" max="6" width="9.6640625" style="3" bestFit="1" customWidth="1"/>
    <col min="7" max="7" width="28.83203125" bestFit="1" customWidth="1"/>
    <col min="8" max="8" width="9.6640625" style="3" bestFit="1" customWidth="1"/>
    <col min="9" max="9" width="12.33203125" style="3" bestFit="1" customWidth="1"/>
  </cols>
  <sheetData>
    <row r="1" spans="1:9" s="10" customFormat="1" ht="25.5" customHeight="1" x14ac:dyDescent="0.2">
      <c r="A1" s="10" t="s">
        <v>0</v>
      </c>
      <c r="B1" s="10" t="s">
        <v>1</v>
      </c>
      <c r="C1" s="10" t="s">
        <v>12</v>
      </c>
      <c r="D1" s="16" t="s">
        <v>13</v>
      </c>
      <c r="E1" s="10" t="s">
        <v>14</v>
      </c>
      <c r="F1" s="16" t="s">
        <v>13</v>
      </c>
      <c r="G1" s="10" t="s">
        <v>15</v>
      </c>
      <c r="H1" s="16" t="s">
        <v>13</v>
      </c>
      <c r="I1" s="16" t="s">
        <v>16</v>
      </c>
    </row>
    <row r="2" spans="1:9" x14ac:dyDescent="0.2">
      <c r="A2" s="2">
        <v>1</v>
      </c>
      <c r="B2" t="s">
        <v>211</v>
      </c>
      <c r="C2" t="s">
        <v>478</v>
      </c>
      <c r="D2" s="3">
        <v>1.3192129629666623E-2</v>
      </c>
      <c r="E2" t="s">
        <v>477</v>
      </c>
      <c r="F2" s="3">
        <v>1.3862615740779615E-2</v>
      </c>
      <c r="G2" t="s">
        <v>483</v>
      </c>
      <c r="H2" s="3">
        <v>2.8450231481561263E-2</v>
      </c>
      <c r="I2" s="3">
        <v>5.5504976852007504E-2</v>
      </c>
    </row>
    <row r="3" spans="1:9" x14ac:dyDescent="0.2">
      <c r="A3" s="2">
        <v>2</v>
      </c>
      <c r="B3" t="s">
        <v>417</v>
      </c>
      <c r="C3" t="s">
        <v>460</v>
      </c>
      <c r="D3" s="3">
        <v>1.3994097222261465E-2</v>
      </c>
      <c r="E3" t="s">
        <v>527</v>
      </c>
      <c r="F3" s="3">
        <v>2.0092592592648936E-2</v>
      </c>
      <c r="G3" t="s">
        <v>531</v>
      </c>
      <c r="H3" s="3">
        <v>2.2232523148210493E-2</v>
      </c>
      <c r="I3" s="3">
        <v>5.6319212963120896E-2</v>
      </c>
    </row>
    <row r="4" spans="1:9" x14ac:dyDescent="0.2">
      <c r="A4" s="2">
        <v>3</v>
      </c>
      <c r="B4" t="s">
        <v>162</v>
      </c>
      <c r="C4" t="s">
        <v>867</v>
      </c>
      <c r="D4" s="3">
        <v>2.1776273148209215E-2</v>
      </c>
      <c r="E4" t="s">
        <v>887</v>
      </c>
      <c r="F4" s="3">
        <v>2.3352893518584005E-2</v>
      </c>
      <c r="G4" t="s">
        <v>658</v>
      </c>
      <c r="H4" s="3">
        <v>2.4660069444513596E-2</v>
      </c>
      <c r="I4" s="3">
        <v>6.9789236111306815E-2</v>
      </c>
    </row>
    <row r="5" spans="1:9" x14ac:dyDescent="0.2">
      <c r="A5" s="2">
        <v>4</v>
      </c>
      <c r="B5" t="s">
        <v>160</v>
      </c>
      <c r="C5" t="s">
        <v>868</v>
      </c>
      <c r="D5" s="3">
        <v>2.0009375000056111E-2</v>
      </c>
      <c r="E5" t="s">
        <v>881</v>
      </c>
      <c r="F5" s="3">
        <v>3.9121643518628221E-2</v>
      </c>
      <c r="G5" t="s">
        <v>866</v>
      </c>
      <c r="H5" s="3">
        <v>3.9686574074185361E-2</v>
      </c>
      <c r="I5" s="3">
        <v>9.8817592592869694E-2</v>
      </c>
    </row>
    <row r="6" spans="1:9" x14ac:dyDescent="0.2">
      <c r="B6" t="s">
        <v>409</v>
      </c>
      <c r="C6" t="s">
        <v>636</v>
      </c>
      <c r="D6" s="3">
        <v>1.5241087963005702E-2</v>
      </c>
      <c r="E6" t="s">
        <v>857</v>
      </c>
      <c r="F6" s="3">
        <v>2.843807870378345E-2</v>
      </c>
      <c r="I6" s="3">
        <v>4.367916666678915E-2</v>
      </c>
    </row>
    <row r="7" spans="1:9" x14ac:dyDescent="0.2">
      <c r="B7" t="s">
        <v>421</v>
      </c>
      <c r="C7" t="s">
        <v>466</v>
      </c>
      <c r="D7" s="3">
        <v>1.8830787037089843E-2</v>
      </c>
      <c r="E7" t="s">
        <v>917</v>
      </c>
      <c r="F7" s="3">
        <v>3.3557291666760768E-2</v>
      </c>
      <c r="I7" s="3">
        <v>5.2388078703850607E-2</v>
      </c>
    </row>
    <row r="8" spans="1:9" x14ac:dyDescent="0.2">
      <c r="B8" t="s">
        <v>924</v>
      </c>
      <c r="C8" t="s">
        <v>915</v>
      </c>
      <c r="D8" s="3">
        <v>2.4093518518586085E-2</v>
      </c>
      <c r="E8" t="s">
        <v>912</v>
      </c>
      <c r="F8" s="3">
        <v>3.5718171296396456E-2</v>
      </c>
      <c r="I8" s="3">
        <v>5.9811689814982541E-2</v>
      </c>
    </row>
    <row r="9" spans="1:9" x14ac:dyDescent="0.2">
      <c r="B9" t="s">
        <v>486</v>
      </c>
      <c r="C9" t="s">
        <v>880</v>
      </c>
      <c r="D9" s="3">
        <v>1.9170486111164869E-2</v>
      </c>
      <c r="E9" t="s">
        <v>638</v>
      </c>
      <c r="F9" s="3">
        <v>4.2807870370490414E-2</v>
      </c>
      <c r="I9" s="3">
        <v>6.1978356481655283E-2</v>
      </c>
    </row>
    <row r="10" spans="1:9" x14ac:dyDescent="0.2">
      <c r="B10" t="s">
        <v>164</v>
      </c>
      <c r="C10" t="s">
        <v>877</v>
      </c>
      <c r="D10" s="3">
        <v>3.0608912037122869E-2</v>
      </c>
      <c r="E10" t="s">
        <v>875</v>
      </c>
      <c r="F10" s="3">
        <v>3.2832523148240214E-2</v>
      </c>
      <c r="I10" s="3">
        <v>6.3441435185363076E-2</v>
      </c>
    </row>
    <row r="11" spans="1:9" x14ac:dyDescent="0.2">
      <c r="B11" t="s">
        <v>167</v>
      </c>
      <c r="C11" t="s">
        <v>762</v>
      </c>
      <c r="D11" s="3">
        <v>3.001435185193602E-2</v>
      </c>
      <c r="E11" t="s">
        <v>865</v>
      </c>
      <c r="F11" s="3">
        <v>3.5039930555653812E-2</v>
      </c>
      <c r="I11" s="3">
        <v>6.5054282407589828E-2</v>
      </c>
    </row>
    <row r="12" spans="1:9" x14ac:dyDescent="0.2">
      <c r="B12" t="s">
        <v>430</v>
      </c>
      <c r="C12" t="s">
        <v>637</v>
      </c>
      <c r="D12" s="3">
        <v>1.7468287037086024E-2</v>
      </c>
      <c r="I12" s="3">
        <v>1.7468287037086024E-2</v>
      </c>
    </row>
    <row r="13" spans="1:9" x14ac:dyDescent="0.2">
      <c r="B13" t="s">
        <v>406</v>
      </c>
      <c r="C13" t="s">
        <v>657</v>
      </c>
      <c r="D13" s="3">
        <v>2.2886458333397513E-2</v>
      </c>
      <c r="I13" s="3">
        <v>2.2886458333397513E-2</v>
      </c>
    </row>
    <row r="14" spans="1:9" x14ac:dyDescent="0.2">
      <c r="B14" t="s">
        <v>929</v>
      </c>
      <c r="C14" t="s">
        <v>649</v>
      </c>
      <c r="D14" s="3">
        <v>2.8691666666747124E-2</v>
      </c>
      <c r="I14" s="3">
        <v>2.8691666666747124E-2</v>
      </c>
    </row>
    <row r="15" spans="1:9" x14ac:dyDescent="0.2">
      <c r="B15" t="s">
        <v>32</v>
      </c>
      <c r="C15" t="s">
        <v>654</v>
      </c>
      <c r="D15" s="3">
        <v>2.8983796296377574E-2</v>
      </c>
      <c r="I15" s="3">
        <v>2.8983796296377574E-2</v>
      </c>
    </row>
    <row r="16" spans="1:9" x14ac:dyDescent="0.2">
      <c r="B16" t="s">
        <v>422</v>
      </c>
      <c r="C16" t="s">
        <v>879</v>
      </c>
      <c r="D16" s="3">
        <v>3.1875578703793095E-2</v>
      </c>
      <c r="I16" s="3">
        <v>3.1875578703793095E-2</v>
      </c>
    </row>
    <row r="17" spans="2:9" x14ac:dyDescent="0.2">
      <c r="B17" t="s">
        <v>405</v>
      </c>
      <c r="C17" t="s">
        <v>652</v>
      </c>
      <c r="D17" s="3">
        <v>3.5243981481580311E-2</v>
      </c>
      <c r="I17" s="3">
        <v>3.5243981481580311E-2</v>
      </c>
    </row>
    <row r="18" spans="2:9" x14ac:dyDescent="0.2">
      <c r="B18" t="s">
        <v>420</v>
      </c>
      <c r="C18" t="s">
        <v>916</v>
      </c>
      <c r="D18" s="3">
        <v>3.6448611111213322E-2</v>
      </c>
      <c r="I18" s="3">
        <v>3.6448611111213322E-2</v>
      </c>
    </row>
    <row r="19" spans="2:9" x14ac:dyDescent="0.2">
      <c r="B19" t="s">
        <v>166</v>
      </c>
      <c r="C19" t="s">
        <v>861</v>
      </c>
      <c r="D19" s="3">
        <v>4.3476967592714508E-2</v>
      </c>
      <c r="I19" s="3">
        <v>4.3476967592714508E-2</v>
      </c>
    </row>
  </sheetData>
  <sortState xmlns:xlrd2="http://schemas.microsoft.com/office/spreadsheetml/2017/richdata2" ref="A2:J19">
    <sortCondition descending="1" ref="J2"/>
    <sortCondition ref="I2"/>
    <sortCondition ref="D2"/>
  </sortState>
  <phoneticPr fontId="0" type="noConversion"/>
  <printOptions horizontalCentered="1" gridLines="1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Feuil6111">
    <tabColor theme="3" tint="0.79998168889431442"/>
    <pageSetUpPr fitToPage="1"/>
  </sheetPr>
  <dimension ref="A1:K47"/>
  <sheetViews>
    <sheetView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30.6640625" customWidth="1"/>
    <col min="4" max="4" width="25.6640625" bestFit="1" customWidth="1"/>
    <col min="5" max="5" width="15.5" style="5" bestFit="1" customWidth="1"/>
    <col min="6" max="6" width="12.1640625" style="5" bestFit="1" customWidth="1"/>
    <col min="7" max="7" width="15.5" style="5" bestFit="1" customWidth="1"/>
  </cols>
  <sheetData>
    <row r="1" spans="1:11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3" t="s">
        <v>11</v>
      </c>
      <c r="F1" s="13" t="s">
        <v>10</v>
      </c>
      <c r="G1" s="13" t="s">
        <v>9</v>
      </c>
      <c r="K1" s="11" t="s">
        <v>431</v>
      </c>
    </row>
    <row r="2" spans="1:11" x14ac:dyDescent="0.2">
      <c r="A2" s="2">
        <v>1</v>
      </c>
      <c r="B2">
        <v>477</v>
      </c>
      <c r="C2" t="s">
        <v>478</v>
      </c>
      <c r="D2" t="s">
        <v>211</v>
      </c>
      <c r="E2" s="5">
        <v>1.3192129629666623E-2</v>
      </c>
      <c r="G2" s="5">
        <v>1.3192129629666623E-2</v>
      </c>
    </row>
    <row r="3" spans="1:11" x14ac:dyDescent="0.2">
      <c r="A3" s="2">
        <v>2</v>
      </c>
      <c r="B3">
        <v>299</v>
      </c>
      <c r="C3" t="s">
        <v>477</v>
      </c>
      <c r="D3" t="s">
        <v>211</v>
      </c>
      <c r="E3" s="5">
        <v>1.3862615740779615E-2</v>
      </c>
      <c r="G3" s="5">
        <v>1.3862615740779615E-2</v>
      </c>
    </row>
    <row r="4" spans="1:11" x14ac:dyDescent="0.2">
      <c r="A4" s="2">
        <v>3</v>
      </c>
      <c r="B4" s="33">
        <v>476</v>
      </c>
      <c r="C4" t="s">
        <v>460</v>
      </c>
      <c r="D4" t="s">
        <v>417</v>
      </c>
      <c r="E4" s="5">
        <v>1.3994097222261465E-2</v>
      </c>
      <c r="G4" s="5">
        <v>1.3994097222261465E-2</v>
      </c>
    </row>
    <row r="5" spans="1:11" x14ac:dyDescent="0.2">
      <c r="A5" s="2">
        <v>4</v>
      </c>
      <c r="B5">
        <v>294</v>
      </c>
      <c r="C5" t="s">
        <v>636</v>
      </c>
      <c r="D5" t="s">
        <v>409</v>
      </c>
      <c r="E5" s="5">
        <v>1.5241087963005702E-2</v>
      </c>
      <c r="G5" s="5">
        <v>1.5241087963005702E-2</v>
      </c>
    </row>
    <row r="6" spans="1:11" x14ac:dyDescent="0.2">
      <c r="A6" s="2">
        <v>5</v>
      </c>
      <c r="B6" s="33">
        <v>298</v>
      </c>
      <c r="C6" t="s">
        <v>637</v>
      </c>
      <c r="D6" t="s">
        <v>430</v>
      </c>
      <c r="E6" s="5">
        <v>1.7468287037086024E-2</v>
      </c>
      <c r="G6" s="5">
        <v>1.7468287037086024E-2</v>
      </c>
    </row>
    <row r="7" spans="1:11" x14ac:dyDescent="0.2">
      <c r="A7" s="2">
        <v>6</v>
      </c>
      <c r="B7" s="33">
        <v>479</v>
      </c>
      <c r="C7" t="s">
        <v>466</v>
      </c>
      <c r="D7" t="s">
        <v>421</v>
      </c>
      <c r="E7" s="5">
        <v>1.8830787037089843E-2</v>
      </c>
      <c r="G7" s="5">
        <v>1.8830787037089843E-2</v>
      </c>
    </row>
    <row r="8" spans="1:11" x14ac:dyDescent="0.2">
      <c r="A8" s="2">
        <v>7</v>
      </c>
      <c r="B8" s="33">
        <v>350</v>
      </c>
      <c r="C8" t="s">
        <v>880</v>
      </c>
      <c r="D8" t="s">
        <v>486</v>
      </c>
      <c r="E8" s="5">
        <v>1.9170486111164869E-2</v>
      </c>
      <c r="G8" s="5">
        <v>1.9170486111164869E-2</v>
      </c>
    </row>
    <row r="9" spans="1:11" x14ac:dyDescent="0.2">
      <c r="A9" s="2">
        <v>8</v>
      </c>
      <c r="B9" s="33">
        <v>334</v>
      </c>
      <c r="C9" t="s">
        <v>868</v>
      </c>
      <c r="D9" t="s">
        <v>160</v>
      </c>
      <c r="E9" s="5">
        <v>2.0009375000056111E-2</v>
      </c>
      <c r="G9" s="5">
        <v>2.0009375000056111E-2</v>
      </c>
    </row>
    <row r="10" spans="1:11" x14ac:dyDescent="0.2">
      <c r="A10" s="2">
        <v>9</v>
      </c>
      <c r="B10" s="33">
        <v>300</v>
      </c>
      <c r="C10" t="s">
        <v>527</v>
      </c>
      <c r="D10" t="s">
        <v>417</v>
      </c>
      <c r="E10" s="5">
        <v>2.0092592592648936E-2</v>
      </c>
      <c r="G10" s="5">
        <v>2.0092592592648936E-2</v>
      </c>
    </row>
    <row r="11" spans="1:11" x14ac:dyDescent="0.2">
      <c r="A11" s="2">
        <v>10</v>
      </c>
      <c r="B11">
        <v>332</v>
      </c>
      <c r="C11" t="s">
        <v>867</v>
      </c>
      <c r="D11" t="s">
        <v>162</v>
      </c>
      <c r="E11" s="5">
        <v>2.1776273148209215E-2</v>
      </c>
      <c r="G11" s="5">
        <v>2.1776273148209215E-2</v>
      </c>
    </row>
    <row r="12" spans="1:11" x14ac:dyDescent="0.2">
      <c r="A12" s="2">
        <v>11</v>
      </c>
      <c r="B12">
        <v>303</v>
      </c>
      <c r="C12" t="s">
        <v>531</v>
      </c>
      <c r="D12" t="s">
        <v>417</v>
      </c>
      <c r="E12" s="5">
        <v>2.2232523148210493E-2</v>
      </c>
      <c r="G12" s="5">
        <v>2.2232523148210493E-2</v>
      </c>
    </row>
    <row r="13" spans="1:11" x14ac:dyDescent="0.2">
      <c r="A13" s="2">
        <v>12</v>
      </c>
      <c r="B13" s="33">
        <v>296</v>
      </c>
      <c r="C13" t="s">
        <v>657</v>
      </c>
      <c r="D13" t="s">
        <v>406</v>
      </c>
      <c r="E13" s="5">
        <v>2.2886458333397513E-2</v>
      </c>
      <c r="G13" s="5">
        <v>2.2886458333397513E-2</v>
      </c>
    </row>
    <row r="14" spans="1:11" x14ac:dyDescent="0.2">
      <c r="A14" s="2">
        <v>13</v>
      </c>
      <c r="B14" s="33">
        <v>359</v>
      </c>
      <c r="C14" t="s">
        <v>887</v>
      </c>
      <c r="D14" t="s">
        <v>162</v>
      </c>
      <c r="E14" s="5">
        <v>2.3352893518584005E-2</v>
      </c>
      <c r="G14" s="5">
        <v>2.3352893518584005E-2</v>
      </c>
    </row>
    <row r="15" spans="1:11" x14ac:dyDescent="0.2">
      <c r="A15" s="2">
        <v>14</v>
      </c>
      <c r="B15">
        <v>488</v>
      </c>
      <c r="C15" t="s">
        <v>915</v>
      </c>
      <c r="D15" t="s">
        <v>924</v>
      </c>
      <c r="E15" s="5">
        <v>2.4093518518586085E-2</v>
      </c>
      <c r="G15" s="5">
        <v>2.4093518518586085E-2</v>
      </c>
    </row>
    <row r="16" spans="1:11" x14ac:dyDescent="0.2">
      <c r="A16" s="2">
        <v>15</v>
      </c>
      <c r="B16" s="33">
        <v>478</v>
      </c>
      <c r="C16" t="s">
        <v>658</v>
      </c>
      <c r="D16" t="s">
        <v>162</v>
      </c>
      <c r="E16" s="5">
        <v>2.4660069444513596E-2</v>
      </c>
      <c r="G16" s="5">
        <v>2.4660069444513596E-2</v>
      </c>
    </row>
    <row r="17" spans="1:7" x14ac:dyDescent="0.2">
      <c r="A17" s="2">
        <v>16</v>
      </c>
      <c r="B17" s="33">
        <v>307</v>
      </c>
      <c r="C17" t="s">
        <v>857</v>
      </c>
      <c r="D17" t="s">
        <v>409</v>
      </c>
      <c r="E17" s="5">
        <v>2.843807870378345E-2</v>
      </c>
      <c r="G17" s="5">
        <v>2.843807870378345E-2</v>
      </c>
    </row>
    <row r="18" spans="1:7" x14ac:dyDescent="0.2">
      <c r="A18" s="2">
        <v>17</v>
      </c>
      <c r="B18" s="33">
        <v>311</v>
      </c>
      <c r="C18" t="s">
        <v>483</v>
      </c>
      <c r="D18" t="s">
        <v>211</v>
      </c>
      <c r="E18" s="5">
        <v>2.8450231481561263E-2</v>
      </c>
      <c r="G18" s="5">
        <v>2.8450231481561263E-2</v>
      </c>
    </row>
    <row r="19" spans="1:7" x14ac:dyDescent="0.2">
      <c r="A19" s="2">
        <v>18</v>
      </c>
      <c r="B19" s="33">
        <v>483</v>
      </c>
      <c r="C19" t="s">
        <v>649</v>
      </c>
      <c r="D19" t="s">
        <v>929</v>
      </c>
      <c r="E19" s="5">
        <v>2.8691666666747124E-2</v>
      </c>
      <c r="G19" s="5">
        <v>2.8691666666747124E-2</v>
      </c>
    </row>
    <row r="20" spans="1:7" x14ac:dyDescent="0.2">
      <c r="A20" s="2">
        <v>19</v>
      </c>
      <c r="B20" s="33">
        <v>482</v>
      </c>
      <c r="C20" t="s">
        <v>654</v>
      </c>
      <c r="D20" t="s">
        <v>32</v>
      </c>
      <c r="E20" s="5">
        <v>2.8983796296377574E-2</v>
      </c>
      <c r="G20" s="5">
        <v>2.8983796296377574E-2</v>
      </c>
    </row>
    <row r="21" spans="1:7" x14ac:dyDescent="0.2">
      <c r="A21" s="2">
        <v>20</v>
      </c>
      <c r="B21" s="33">
        <v>335</v>
      </c>
      <c r="C21" t="s">
        <v>762</v>
      </c>
      <c r="D21" t="s">
        <v>167</v>
      </c>
      <c r="E21" s="5">
        <v>3.001435185193602E-2</v>
      </c>
      <c r="G21" s="5">
        <v>3.001435185193602E-2</v>
      </c>
    </row>
    <row r="22" spans="1:7" x14ac:dyDescent="0.2">
      <c r="A22" s="2">
        <v>21</v>
      </c>
      <c r="B22" s="33">
        <v>347</v>
      </c>
      <c r="C22" t="s">
        <v>877</v>
      </c>
      <c r="D22" t="s">
        <v>164</v>
      </c>
      <c r="E22" s="5">
        <v>3.0608912037122869E-2</v>
      </c>
      <c r="G22" s="5">
        <v>3.0608912037122869E-2</v>
      </c>
    </row>
    <row r="23" spans="1:7" x14ac:dyDescent="0.2">
      <c r="A23" s="2">
        <v>22</v>
      </c>
      <c r="B23" s="33">
        <v>349</v>
      </c>
      <c r="C23" t="s">
        <v>879</v>
      </c>
      <c r="D23" t="s">
        <v>422</v>
      </c>
      <c r="E23" s="5">
        <v>3.1875578703793095E-2</v>
      </c>
      <c r="G23" s="5">
        <v>3.1875578703793095E-2</v>
      </c>
    </row>
    <row r="24" spans="1:7" x14ac:dyDescent="0.2">
      <c r="A24" s="2">
        <v>23</v>
      </c>
      <c r="B24" s="33">
        <v>344</v>
      </c>
      <c r="C24" t="s">
        <v>875</v>
      </c>
      <c r="D24" t="s">
        <v>164</v>
      </c>
      <c r="E24" s="5">
        <v>3.2832523148240214E-2</v>
      </c>
      <c r="G24" s="5">
        <v>3.2832523148240214E-2</v>
      </c>
    </row>
    <row r="25" spans="1:7" x14ac:dyDescent="0.2">
      <c r="A25" s="2">
        <v>24</v>
      </c>
      <c r="B25" s="33">
        <v>320</v>
      </c>
      <c r="C25" t="s">
        <v>858</v>
      </c>
      <c r="D25" t="s">
        <v>211</v>
      </c>
      <c r="E25" s="5">
        <v>3.3287847222315571E-2</v>
      </c>
      <c r="G25" s="5">
        <v>3.3287847222315571E-2</v>
      </c>
    </row>
    <row r="26" spans="1:7" x14ac:dyDescent="0.2">
      <c r="A26" s="2">
        <v>25</v>
      </c>
      <c r="B26">
        <v>490</v>
      </c>
      <c r="C26" t="s">
        <v>917</v>
      </c>
      <c r="D26" t="s">
        <v>421</v>
      </c>
      <c r="E26" s="5">
        <v>3.3557291666760768E-2</v>
      </c>
      <c r="G26" s="5">
        <v>3.3557291666760768E-2</v>
      </c>
    </row>
    <row r="27" spans="1:7" x14ac:dyDescent="0.2">
      <c r="A27" s="2">
        <v>26</v>
      </c>
      <c r="B27">
        <v>330</v>
      </c>
      <c r="C27" t="s">
        <v>865</v>
      </c>
      <c r="D27" t="s">
        <v>167</v>
      </c>
      <c r="E27" s="5">
        <v>3.5039930555653812E-2</v>
      </c>
      <c r="G27" s="5">
        <v>3.5039930555653812E-2</v>
      </c>
    </row>
    <row r="28" spans="1:7" x14ac:dyDescent="0.2">
      <c r="A28" s="2">
        <v>27</v>
      </c>
      <c r="B28" s="33">
        <v>353</v>
      </c>
      <c r="C28" t="s">
        <v>652</v>
      </c>
      <c r="D28" t="s">
        <v>405</v>
      </c>
      <c r="E28" s="5">
        <v>3.5243981481580311E-2</v>
      </c>
      <c r="G28" s="5">
        <v>3.5243981481580311E-2</v>
      </c>
    </row>
    <row r="29" spans="1:7" x14ac:dyDescent="0.2">
      <c r="A29" s="2">
        <v>28</v>
      </c>
      <c r="B29" s="33">
        <v>485</v>
      </c>
      <c r="C29" t="s">
        <v>912</v>
      </c>
      <c r="D29" t="s">
        <v>924</v>
      </c>
      <c r="E29" s="5">
        <v>3.5718171296396456E-2</v>
      </c>
      <c r="G29" s="5">
        <v>3.5718171296396456E-2</v>
      </c>
    </row>
    <row r="30" spans="1:7" x14ac:dyDescent="0.2">
      <c r="A30" s="2">
        <v>29</v>
      </c>
      <c r="B30" s="33">
        <v>481</v>
      </c>
      <c r="C30" t="s">
        <v>475</v>
      </c>
      <c r="D30" t="s">
        <v>162</v>
      </c>
      <c r="E30" s="5">
        <v>3.6168634259360684E-2</v>
      </c>
      <c r="G30" s="5">
        <v>3.6168634259360684E-2</v>
      </c>
    </row>
    <row r="31" spans="1:7" x14ac:dyDescent="0.2">
      <c r="A31" s="2">
        <v>30</v>
      </c>
      <c r="B31">
        <v>489</v>
      </c>
      <c r="C31" t="s">
        <v>916</v>
      </c>
      <c r="D31" t="s">
        <v>420</v>
      </c>
      <c r="E31" s="5">
        <v>3.6448611111213322E-2</v>
      </c>
      <c r="G31" s="5">
        <v>3.6448611111213322E-2</v>
      </c>
    </row>
    <row r="32" spans="1:7" x14ac:dyDescent="0.2">
      <c r="A32" s="2">
        <v>31</v>
      </c>
      <c r="B32">
        <v>480</v>
      </c>
      <c r="C32" t="s">
        <v>473</v>
      </c>
      <c r="D32" t="s">
        <v>162</v>
      </c>
      <c r="E32" s="5">
        <v>3.7793402777883761E-2</v>
      </c>
      <c r="G32" s="5">
        <v>3.7793402777883761E-2</v>
      </c>
    </row>
    <row r="33" spans="1:7" x14ac:dyDescent="0.2">
      <c r="A33" s="2">
        <v>32</v>
      </c>
      <c r="B33" s="33">
        <v>351</v>
      </c>
      <c r="C33" t="s">
        <v>881</v>
      </c>
      <c r="D33" t="s">
        <v>160</v>
      </c>
      <c r="E33" s="5">
        <v>3.9121643518628221E-2</v>
      </c>
      <c r="G33" s="5">
        <v>3.9121643518628221E-2</v>
      </c>
    </row>
    <row r="34" spans="1:7" x14ac:dyDescent="0.2">
      <c r="A34" s="2">
        <v>33</v>
      </c>
      <c r="B34" s="33">
        <v>331</v>
      </c>
      <c r="C34" t="s">
        <v>866</v>
      </c>
      <c r="D34" t="s">
        <v>160</v>
      </c>
      <c r="E34" s="5">
        <v>3.9686574074185361E-2</v>
      </c>
      <c r="G34" s="5">
        <v>3.9686574074185361E-2</v>
      </c>
    </row>
    <row r="35" spans="1:7" x14ac:dyDescent="0.2">
      <c r="A35" s="2">
        <v>34</v>
      </c>
      <c r="B35">
        <v>305</v>
      </c>
      <c r="C35" t="s">
        <v>638</v>
      </c>
      <c r="D35" t="s">
        <v>486</v>
      </c>
      <c r="E35" s="5">
        <v>4.2807870370490414E-2</v>
      </c>
      <c r="G35" s="5">
        <v>4.2807870370490414E-2</v>
      </c>
    </row>
    <row r="36" spans="1:7" x14ac:dyDescent="0.2">
      <c r="A36" s="2">
        <v>35</v>
      </c>
      <c r="B36" s="33">
        <v>326</v>
      </c>
      <c r="C36" t="s">
        <v>861</v>
      </c>
      <c r="D36" t="s">
        <v>166</v>
      </c>
      <c r="E36" s="5">
        <v>4.3476967592714508E-2</v>
      </c>
      <c r="G36" s="5">
        <v>4.3476967592714508E-2</v>
      </c>
    </row>
    <row r="37" spans="1:7" x14ac:dyDescent="0.2">
      <c r="B37">
        <v>356</v>
      </c>
      <c r="C37" t="s">
        <v>884</v>
      </c>
      <c r="D37" t="s">
        <v>405</v>
      </c>
      <c r="E37" s="5" t="s">
        <v>931</v>
      </c>
    </row>
    <row r="38" spans="1:7" x14ac:dyDescent="0.2">
      <c r="B38">
        <v>358</v>
      </c>
      <c r="C38" t="s">
        <v>886</v>
      </c>
      <c r="D38" t="s">
        <v>405</v>
      </c>
      <c r="E38" s="5" t="s">
        <v>931</v>
      </c>
    </row>
    <row r="39" spans="1:7" x14ac:dyDescent="0.2">
      <c r="B39">
        <v>342</v>
      </c>
      <c r="C39" t="s">
        <v>758</v>
      </c>
      <c r="D39" t="s">
        <v>929</v>
      </c>
      <c r="E39" s="5" t="s">
        <v>931</v>
      </c>
    </row>
    <row r="40" spans="1:7" x14ac:dyDescent="0.2">
      <c r="B40">
        <v>486</v>
      </c>
      <c r="C40" t="s">
        <v>913</v>
      </c>
      <c r="D40" t="s">
        <v>929</v>
      </c>
      <c r="E40" s="5" t="s">
        <v>931</v>
      </c>
    </row>
    <row r="41" spans="1:7" x14ac:dyDescent="0.2">
      <c r="B41" s="33">
        <v>297</v>
      </c>
      <c r="C41" t="s">
        <v>455</v>
      </c>
      <c r="D41" t="s">
        <v>160</v>
      </c>
      <c r="E41" s="38" t="s">
        <v>931</v>
      </c>
      <c r="F41"/>
      <c r="G41" s="38"/>
    </row>
    <row r="42" spans="1:7" x14ac:dyDescent="0.2">
      <c r="B42" s="33">
        <v>318</v>
      </c>
      <c r="C42" t="s">
        <v>644</v>
      </c>
      <c r="D42" t="s">
        <v>420</v>
      </c>
      <c r="E42" s="5" t="s">
        <v>931</v>
      </c>
    </row>
    <row r="43" spans="1:7" x14ac:dyDescent="0.2">
      <c r="B43" s="33">
        <v>484</v>
      </c>
      <c r="C43" t="s">
        <v>911</v>
      </c>
      <c r="D43" t="s">
        <v>420</v>
      </c>
      <c r="E43" s="5" t="s">
        <v>931</v>
      </c>
    </row>
    <row r="44" spans="1:7" x14ac:dyDescent="0.2">
      <c r="B44">
        <v>337</v>
      </c>
      <c r="C44" t="s">
        <v>869</v>
      </c>
      <c r="D44" t="s">
        <v>166</v>
      </c>
      <c r="E44" s="5" t="s">
        <v>931</v>
      </c>
    </row>
    <row r="45" spans="1:7" x14ac:dyDescent="0.2">
      <c r="B45">
        <v>346</v>
      </c>
      <c r="C45" t="s">
        <v>457</v>
      </c>
      <c r="D45" t="s">
        <v>166</v>
      </c>
      <c r="E45" s="5" t="s">
        <v>931</v>
      </c>
    </row>
    <row r="46" spans="1:7" x14ac:dyDescent="0.2">
      <c r="B46" s="33">
        <v>336</v>
      </c>
      <c r="C46" t="s">
        <v>759</v>
      </c>
      <c r="D46" t="s">
        <v>167</v>
      </c>
      <c r="E46" s="5" t="s">
        <v>931</v>
      </c>
    </row>
    <row r="47" spans="1:7" x14ac:dyDescent="0.2">
      <c r="B47">
        <v>487</v>
      </c>
      <c r="C47" t="s">
        <v>914</v>
      </c>
      <c r="D47" t="s">
        <v>924</v>
      </c>
      <c r="E47" s="5" t="s">
        <v>931</v>
      </c>
    </row>
  </sheetData>
  <sortState xmlns:xlrd2="http://schemas.microsoft.com/office/spreadsheetml/2017/richdata2" ref="A2:K49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9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Feuil28">
    <tabColor theme="3" tint="0.79998168889431442"/>
    <pageSetUpPr fitToPage="1"/>
  </sheetPr>
  <dimension ref="A1:L2"/>
  <sheetViews>
    <sheetView topLeftCell="A2" workbookViewId="0">
      <selection activeCell="A3" sqref="A3:G3"/>
    </sheetView>
  </sheetViews>
  <sheetFormatPr baseColWidth="10" defaultRowHeight="12.75" x14ac:dyDescent="0.2"/>
  <cols>
    <col min="1" max="1" width="5.83203125" style="2" customWidth="1"/>
    <col min="2" max="2" width="8.6640625" customWidth="1"/>
    <col min="3" max="3" width="25" customWidth="1"/>
    <col min="4" max="4" width="21.1640625" customWidth="1"/>
    <col min="5" max="5" width="13" style="6" customWidth="1"/>
    <col min="6" max="6" width="15" style="2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12" t="s">
        <v>10</v>
      </c>
      <c r="K1" s="27" t="s">
        <v>410</v>
      </c>
      <c r="L1" s="27"/>
    </row>
    <row r="2" spans="1:12" x14ac:dyDescent="0.2">
      <c r="A2" s="36">
        <v>1</v>
      </c>
      <c r="B2" s="33"/>
      <c r="E2" s="38"/>
      <c r="F2"/>
    </row>
  </sheetData>
  <sortState xmlns:xlrd2="http://schemas.microsoft.com/office/spreadsheetml/2017/richdata2" ref="A2:L2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Feuil33">
    <tabColor theme="3" tint="0.79998168889431442"/>
    <pageSetUpPr fitToPage="1"/>
  </sheetPr>
  <dimension ref="A1:L49"/>
  <sheetViews>
    <sheetView topLeftCell="A10" workbookViewId="0">
      <selection activeCell="A3" sqref="A3:G3"/>
    </sheetView>
  </sheetViews>
  <sheetFormatPr baseColWidth="10" defaultRowHeight="12.75" x14ac:dyDescent="0.2"/>
  <cols>
    <col min="1" max="1" width="11.1640625" style="2" bestFit="1" customWidth="1"/>
    <col min="2" max="2" width="14" bestFit="1" customWidth="1"/>
    <col min="3" max="3" width="34.1640625" bestFit="1" customWidth="1"/>
    <col min="4" max="4" width="31.33203125" bestFit="1" customWidth="1"/>
    <col min="5" max="5" width="9.83203125" bestFit="1" customWidth="1"/>
    <col min="6" max="6" width="33.5" bestFit="1" customWidth="1"/>
  </cols>
  <sheetData>
    <row r="1" spans="1:12" s="11" customFormat="1" x14ac:dyDescent="0.2">
      <c r="A1" s="11" t="s">
        <v>0</v>
      </c>
      <c r="B1" s="11" t="s">
        <v>3</v>
      </c>
      <c r="C1" s="11" t="s">
        <v>4</v>
      </c>
      <c r="D1" s="11" t="s">
        <v>1</v>
      </c>
      <c r="E1" s="38" t="s">
        <v>13</v>
      </c>
      <c r="K1" s="27" t="s">
        <v>431</v>
      </c>
      <c r="L1" s="27"/>
    </row>
    <row r="2" spans="1:12" x14ac:dyDescent="0.2">
      <c r="A2" s="36">
        <v>1</v>
      </c>
      <c r="B2" s="33">
        <v>477</v>
      </c>
      <c r="C2" t="s">
        <v>478</v>
      </c>
      <c r="D2" t="str">
        <f>VLOOKUP(C2,'[1]Liste Inscrits'!$1:$1048576,4,0)</f>
        <v>CE Rhône Alpes</v>
      </c>
      <c r="E2" s="38">
        <f>VLOOKUP(B2,[2]Fond!$A$1:$Q$240,3,0)</f>
        <v>1.3192129629666623E-2</v>
      </c>
      <c r="F2" s="38"/>
      <c r="K2">
        <f>VLOOKUP(C2,'[1]Liste Inscrits'!$1:$1048576,5,0)</f>
        <v>12779211</v>
      </c>
    </row>
    <row r="3" spans="1:12" x14ac:dyDescent="0.2">
      <c r="A3" s="36">
        <v>2</v>
      </c>
      <c r="B3">
        <v>299</v>
      </c>
      <c r="C3" t="s">
        <v>477</v>
      </c>
      <c r="D3" t="str">
        <f>VLOOKUP(C3,'[1]Liste Inscrits'!$1:$1048576,4,0)</f>
        <v>CE Rhône Alpes</v>
      </c>
      <c r="E3" s="38">
        <f>VLOOKUP(B3,[2]Fond!$A$1:$Q$240,3,0)</f>
        <v>1.3862615740779615E-2</v>
      </c>
      <c r="F3" s="38"/>
      <c r="K3">
        <f>VLOOKUP(C3,'[1]Liste Inscrits'!$1:$1048576,5,0)</f>
        <v>12779367</v>
      </c>
    </row>
    <row r="4" spans="1:12" x14ac:dyDescent="0.2">
      <c r="A4" s="36">
        <v>3</v>
      </c>
      <c r="B4" s="33">
        <v>476</v>
      </c>
      <c r="C4" t="s">
        <v>460</v>
      </c>
      <c r="D4" t="str">
        <f>VLOOKUP(C4,'[1]Liste Inscrits'!$1:$1048576,4,0)</f>
        <v>BP Auvergne Rhône Alpes</v>
      </c>
      <c r="E4" s="38">
        <f>VLOOKUP(B4,[2]Fond!$A$1:$Q$240,3,0)</f>
        <v>1.3994097222261465E-2</v>
      </c>
      <c r="F4" s="38"/>
      <c r="K4">
        <f>VLOOKUP(C4,'[1]Liste Inscrits'!$1:$1048576,5,0)</f>
        <v>11675026</v>
      </c>
    </row>
    <row r="5" spans="1:12" x14ac:dyDescent="0.2">
      <c r="A5" s="36">
        <v>4</v>
      </c>
      <c r="B5" s="33">
        <v>294</v>
      </c>
      <c r="C5" t="s">
        <v>636</v>
      </c>
      <c r="D5" t="str">
        <f>VLOOKUP(C5,'[1]Liste Inscrits'!$1:$1048576,4,0)</f>
        <v>BPCE IT</v>
      </c>
      <c r="E5" s="38">
        <f>VLOOKUP(B5,[2]Fond!$A$1:$Q$240,3,0)</f>
        <v>1.5241087963005702E-2</v>
      </c>
      <c r="F5" s="38"/>
      <c r="K5">
        <f>VLOOKUP(C5,'[1]Liste Inscrits'!$1:$1048576,5,0)</f>
        <v>11609507</v>
      </c>
    </row>
    <row r="6" spans="1:12" x14ac:dyDescent="0.2">
      <c r="A6" s="36">
        <v>5</v>
      </c>
      <c r="B6" s="33">
        <v>298</v>
      </c>
      <c r="C6" t="s">
        <v>637</v>
      </c>
      <c r="D6" t="str">
        <f>VLOOKUP(C6,'[1]Liste Inscrits'!$1:$1048576,4,0)</f>
        <v>Banque du Leman</v>
      </c>
      <c r="E6" s="38">
        <f>VLOOKUP(B6,[2]Fond!$A$1:$Q$240,3,0)</f>
        <v>1.7468287037086024E-2</v>
      </c>
      <c r="F6" s="38"/>
      <c r="K6">
        <f>VLOOKUP(C6,'[1]Liste Inscrits'!$1:$1048576,5,0)</f>
        <v>12779264</v>
      </c>
    </row>
    <row r="7" spans="1:12" x14ac:dyDescent="0.2">
      <c r="A7" s="36">
        <v>6</v>
      </c>
      <c r="B7">
        <v>479</v>
      </c>
      <c r="C7" t="s">
        <v>466</v>
      </c>
      <c r="D7" t="str">
        <f>VLOOKUP(C7,'[1]Liste Inscrits'!$1:$1048576,4,0)</f>
        <v>BPCE SI</v>
      </c>
      <c r="E7" s="38">
        <f>VLOOKUP(B7,[2]Fond!$A$1:$Q$240,3,0)</f>
        <v>1.8830787037089843E-2</v>
      </c>
      <c r="F7" s="38"/>
      <c r="K7">
        <f>VLOOKUP(C7,'[1]Liste Inscrits'!$1:$1048576,5,0)</f>
        <v>13761344</v>
      </c>
    </row>
    <row r="8" spans="1:12" x14ac:dyDescent="0.2">
      <c r="A8" s="36">
        <v>7</v>
      </c>
      <c r="B8" s="33">
        <v>350</v>
      </c>
      <c r="C8" t="s">
        <v>880</v>
      </c>
      <c r="D8" t="str">
        <f>VLOOKUP(C8,'[1]Liste Inscrits'!$1:$1048576,4,0)</f>
        <v>BPCE SA</v>
      </c>
      <c r="E8" s="38">
        <f>VLOOKUP(B8,[2]Fond!$A$1:$Q$240,3,0)</f>
        <v>1.9170486111164869E-2</v>
      </c>
      <c r="F8" s="38"/>
      <c r="K8">
        <f>VLOOKUP(C8,'[1]Liste Inscrits'!$1:$1048576,5,0)</f>
        <v>15861929</v>
      </c>
    </row>
    <row r="9" spans="1:12" x14ac:dyDescent="0.2">
      <c r="A9" s="36">
        <v>8</v>
      </c>
      <c r="B9">
        <v>334</v>
      </c>
      <c r="C9" t="s">
        <v>868</v>
      </c>
      <c r="D9" t="str">
        <f>VLOOKUP(C9,'[1]Liste Inscrits'!$1:$1048576,4,0)</f>
        <v>CE Auvergne Limousin</v>
      </c>
      <c r="E9" s="38">
        <f>VLOOKUP(B9,[2]Fond!$A$1:$Q$240,3,0)</f>
        <v>2.0009375000056111E-2</v>
      </c>
      <c r="F9" s="38"/>
      <c r="K9">
        <f>VLOOKUP(C9,'[1]Liste Inscrits'!$1:$1048576,5,0)</f>
        <v>15889828</v>
      </c>
    </row>
    <row r="10" spans="1:12" x14ac:dyDescent="0.2">
      <c r="A10" s="36">
        <v>9</v>
      </c>
      <c r="B10" s="33">
        <v>300</v>
      </c>
      <c r="C10" t="s">
        <v>527</v>
      </c>
      <c r="D10" t="str">
        <f>VLOOKUP(C10,'[1]Liste Inscrits'!$1:$1048576,4,0)</f>
        <v>BP Auvergne Rhône Alpes</v>
      </c>
      <c r="E10" s="38">
        <f>VLOOKUP(B10,[2]Fond!$A$1:$Q$240,3,0)</f>
        <v>2.0092592592648936E-2</v>
      </c>
      <c r="F10" s="38"/>
      <c r="K10">
        <f>VLOOKUP(C10,'[1]Liste Inscrits'!$1:$1048576,5,0)</f>
        <v>12778300</v>
      </c>
    </row>
    <row r="11" spans="1:12" x14ac:dyDescent="0.2">
      <c r="A11" s="36">
        <v>10</v>
      </c>
      <c r="B11" s="33">
        <v>332</v>
      </c>
      <c r="C11" t="s">
        <v>867</v>
      </c>
      <c r="D11" t="str">
        <f>VLOOKUP(C11,'[1]Liste Inscrits'!$1:$1048576,4,0)</f>
        <v>CE Côte d'Azur</v>
      </c>
      <c r="E11" s="38">
        <f>VLOOKUP(B11,[2]Fond!$A$1:$Q$240,3,0)</f>
        <v>2.1776273148209215E-2</v>
      </c>
      <c r="F11" s="38"/>
      <c r="K11">
        <f>VLOOKUP(C11,'[1]Liste Inscrits'!$1:$1048576,5,0)</f>
        <v>15928270</v>
      </c>
    </row>
    <row r="12" spans="1:12" x14ac:dyDescent="0.2">
      <c r="A12" s="36">
        <v>11</v>
      </c>
      <c r="B12" s="33">
        <v>303</v>
      </c>
      <c r="C12" t="s">
        <v>531</v>
      </c>
      <c r="D12" t="str">
        <f>VLOOKUP(C12,'[1]Liste Inscrits'!$1:$1048576,4,0)</f>
        <v>BP Auvergne Rhône Alpes</v>
      </c>
      <c r="E12" s="38">
        <f>VLOOKUP(B12,[2]Fond!$A$1:$Q$240,3,0)</f>
        <v>2.2232523148210493E-2</v>
      </c>
      <c r="F12" s="38"/>
      <c r="K12">
        <f>VLOOKUP(C12,'[1]Liste Inscrits'!$1:$1048576,5,0)</f>
        <v>13775278</v>
      </c>
    </row>
    <row r="13" spans="1:12" x14ac:dyDescent="0.2">
      <c r="A13" s="36">
        <v>12</v>
      </c>
      <c r="B13">
        <v>296</v>
      </c>
      <c r="C13" t="s">
        <v>657</v>
      </c>
      <c r="D13" t="str">
        <f>VLOOKUP(C13,'[1]Liste Inscrits'!$1:$1048576,4,0)</f>
        <v>Banque Palatine</v>
      </c>
      <c r="E13" s="38">
        <f>VLOOKUP(B13,[2]Fond!$A$1:$Q$240,3,0)</f>
        <v>2.2886458333397513E-2</v>
      </c>
      <c r="F13" s="38"/>
      <c r="K13">
        <f>VLOOKUP(C13,'[1]Liste Inscrits'!$1:$1048576,5,0)</f>
        <v>13790198</v>
      </c>
    </row>
    <row r="14" spans="1:12" x14ac:dyDescent="0.2">
      <c r="A14" s="36">
        <v>13</v>
      </c>
      <c r="B14" s="33">
        <v>359</v>
      </c>
      <c r="C14" t="s">
        <v>887</v>
      </c>
      <c r="D14" t="str">
        <f>VLOOKUP(C14,'[1]Liste Inscrits'!$1:$1048576,4,0)</f>
        <v>CE Côte d'Azur</v>
      </c>
      <c r="E14" s="38">
        <f>VLOOKUP(B14,[2]Fond!$A$1:$Q$240,3,0)</f>
        <v>2.3352893518584005E-2</v>
      </c>
      <c r="F14" s="38"/>
      <c r="K14">
        <f>VLOOKUP(C14,'[1]Liste Inscrits'!$1:$1048576,5,0)</f>
        <v>15923582</v>
      </c>
    </row>
    <row r="15" spans="1:12" x14ac:dyDescent="0.2">
      <c r="A15" s="36">
        <v>14</v>
      </c>
      <c r="B15">
        <v>488</v>
      </c>
      <c r="C15" t="s">
        <v>915</v>
      </c>
      <c r="D15" t="str">
        <f>VLOOKUP(C15,'[1]Liste Inscrits'!$1:$1048576,4,0)</f>
        <v>Ecureuil Vie</v>
      </c>
      <c r="E15" s="38">
        <f>VLOOKUP(B15,[2]Fond!$A$1:$Q$240,3,0)</f>
        <v>2.4093518518586085E-2</v>
      </c>
      <c r="F15" s="38"/>
      <c r="K15">
        <f>VLOOKUP(C15,'[1]Liste Inscrits'!$1:$1048576,5,0)</f>
        <v>13348206</v>
      </c>
    </row>
    <row r="16" spans="1:12" x14ac:dyDescent="0.2">
      <c r="A16" s="36">
        <v>15</v>
      </c>
      <c r="B16" s="33">
        <v>478</v>
      </c>
      <c r="C16" t="s">
        <v>658</v>
      </c>
      <c r="D16" t="str">
        <f>VLOOKUP(C16,'[1]Liste Inscrits'!$1:$1048576,4,0)</f>
        <v>CE Côte d'Azur</v>
      </c>
      <c r="E16" s="38">
        <v>2.4660069444513596E-2</v>
      </c>
      <c r="F16" s="38"/>
      <c r="K16">
        <f>VLOOKUP(C16,'[1]Liste Inscrits'!$1:$1048576,5,0)</f>
        <v>13678866</v>
      </c>
    </row>
    <row r="17" spans="1:11" x14ac:dyDescent="0.2">
      <c r="A17" s="36">
        <v>16</v>
      </c>
      <c r="B17" s="33">
        <v>307</v>
      </c>
      <c r="C17" t="s">
        <v>857</v>
      </c>
      <c r="D17" t="str">
        <f>VLOOKUP(C17,'[1]Liste Inscrits'!$1:$1048576,4,0)</f>
        <v>BPCE IT</v>
      </c>
      <c r="E17" s="38">
        <f>VLOOKUP(B17,[2]Fond!$A$1:$Q$240,3,0)</f>
        <v>2.843807870378345E-2</v>
      </c>
      <c r="F17" s="38"/>
      <c r="K17">
        <f>VLOOKUP(C17,'[1]Liste Inscrits'!$1:$1048576,5,0)</f>
        <v>11609521</v>
      </c>
    </row>
    <row r="18" spans="1:11" x14ac:dyDescent="0.2">
      <c r="A18" s="36">
        <v>17</v>
      </c>
      <c r="B18" s="33">
        <v>311</v>
      </c>
      <c r="C18" t="s">
        <v>483</v>
      </c>
      <c r="D18" t="str">
        <f>VLOOKUP(C18,'[1]Liste Inscrits'!$1:$1048576,4,0)</f>
        <v>CE Rhône Alpes</v>
      </c>
      <c r="E18" s="38">
        <f>VLOOKUP(B18,[2]Fond!$A$1:$Q$240,3,0)</f>
        <v>2.8450231481561263E-2</v>
      </c>
      <c r="F18" s="38"/>
      <c r="K18">
        <f>VLOOKUP(C18,'[1]Liste Inscrits'!$1:$1048576,5,0)</f>
        <v>13760855</v>
      </c>
    </row>
    <row r="19" spans="1:11" x14ac:dyDescent="0.2">
      <c r="A19" s="36">
        <v>18</v>
      </c>
      <c r="B19">
        <v>483</v>
      </c>
      <c r="C19" t="s">
        <v>649</v>
      </c>
      <c r="D19" t="str">
        <f>VLOOKUP(C19,'[1]Liste Inscrits'!$1:$1048576,4,0)</f>
        <v>BPCE Assurances IARD</v>
      </c>
      <c r="E19" s="38">
        <f>VLOOKUP(B19,[2]Fond!$A$1:$Q$240,3,0)</f>
        <v>2.8691666666747124E-2</v>
      </c>
      <c r="F19" s="38"/>
      <c r="K19">
        <f>VLOOKUP(C19,'[1]Liste Inscrits'!$1:$1048576,5,0)</f>
        <v>11610045</v>
      </c>
    </row>
    <row r="20" spans="1:11" x14ac:dyDescent="0.2">
      <c r="A20" s="36">
        <v>19</v>
      </c>
      <c r="B20">
        <v>482</v>
      </c>
      <c r="C20" t="s">
        <v>654</v>
      </c>
      <c r="D20" t="str">
        <f>VLOOKUP(C20,'[1]Liste Inscrits'!$1:$1048576,4,0)</f>
        <v>NATIXIS</v>
      </c>
      <c r="E20" s="38">
        <f>VLOOKUP(B20,[2]Fond!$A$1:$Q$240,3,0)</f>
        <v>2.8983796296377574E-2</v>
      </c>
      <c r="F20" s="38"/>
      <c r="K20">
        <f>VLOOKUP(C20,'[1]Liste Inscrits'!$1:$1048576,5,0)</f>
        <v>12956687</v>
      </c>
    </row>
    <row r="21" spans="1:11" x14ac:dyDescent="0.2">
      <c r="A21" s="36">
        <v>20</v>
      </c>
      <c r="B21" s="33">
        <v>335</v>
      </c>
      <c r="C21" t="s">
        <v>762</v>
      </c>
      <c r="D21" t="str">
        <f>VLOOKUP(C21,'[1]Liste Inscrits'!$1:$1048576,4,0)</f>
        <v>CE Provence Alpes Corse</v>
      </c>
      <c r="E21" s="38">
        <f>VLOOKUP(B21,[2]Fond!$A$1:$Q$240,3,0)</f>
        <v>3.001435185193602E-2</v>
      </c>
      <c r="F21" s="38"/>
      <c r="K21">
        <f>VLOOKUP(C21,'[1]Liste Inscrits'!$1:$1048576,5,0)</f>
        <v>15585465</v>
      </c>
    </row>
    <row r="22" spans="1:11" x14ac:dyDescent="0.2">
      <c r="A22" s="36">
        <v>21</v>
      </c>
      <c r="B22" s="33">
        <v>347</v>
      </c>
      <c r="C22" t="s">
        <v>877</v>
      </c>
      <c r="D22" t="str">
        <f>VLOOKUP(C22,'[1]Liste Inscrits'!$1:$1048576,4,0)</f>
        <v>CE Midi Pyrénées</v>
      </c>
      <c r="E22" s="38">
        <f>VLOOKUP(B22,[2]Fond!$A$1:$Q$240,3,0)</f>
        <v>3.0608912037122869E-2</v>
      </c>
      <c r="F22" s="38"/>
      <c r="K22">
        <f>VLOOKUP(C22,'[1]Liste Inscrits'!$1:$1048576,5,0)</f>
        <v>15748800</v>
      </c>
    </row>
    <row r="23" spans="1:11" x14ac:dyDescent="0.2">
      <c r="A23" s="36">
        <v>22</v>
      </c>
      <c r="B23" s="33">
        <v>349</v>
      </c>
      <c r="C23" t="s">
        <v>879</v>
      </c>
      <c r="D23" t="str">
        <f>VLOOKUP(C23,'[1]Liste Inscrits'!$1:$1048576,4,0)</f>
        <v>CREDIT COOPERATIF</v>
      </c>
      <c r="E23" s="38">
        <f>VLOOKUP(B23,[2]Fond!$A$1:$Q$240,3,0)</f>
        <v>3.1875578703793095E-2</v>
      </c>
      <c r="F23" s="38"/>
      <c r="K23">
        <f>VLOOKUP(C23,'[1]Liste Inscrits'!$1:$1048576,5,0)</f>
        <v>15441635</v>
      </c>
    </row>
    <row r="24" spans="1:11" x14ac:dyDescent="0.2">
      <c r="A24" s="36">
        <v>23</v>
      </c>
      <c r="B24" s="33">
        <v>344</v>
      </c>
      <c r="C24" t="s">
        <v>875</v>
      </c>
      <c r="D24" t="str">
        <f>VLOOKUP(C24,'[1]Liste Inscrits'!$1:$1048576,4,0)</f>
        <v>CE Midi Pyrénées</v>
      </c>
      <c r="E24" s="38">
        <f>VLOOKUP(B24,[2]Fond!$A$1:$Q$240,3,0)</f>
        <v>3.2832523148240214E-2</v>
      </c>
      <c r="F24" s="38"/>
      <c r="K24">
        <f>VLOOKUP(C24,'[1]Liste Inscrits'!$1:$1048576,5,0)</f>
        <v>15765202</v>
      </c>
    </row>
    <row r="25" spans="1:11" x14ac:dyDescent="0.2">
      <c r="A25" s="36">
        <v>24</v>
      </c>
      <c r="B25" s="33">
        <v>320</v>
      </c>
      <c r="C25" t="s">
        <v>858</v>
      </c>
      <c r="D25" t="str">
        <f>VLOOKUP(C25,'[1]Liste Inscrits'!$1:$1048576,4,0)</f>
        <v>CE Rhône Alpes</v>
      </c>
      <c r="E25" s="38">
        <f>VLOOKUP(B25,[2]Fond!$A$1:$Q$240,3,0)</f>
        <v>3.3287847222315571E-2</v>
      </c>
      <c r="F25" s="38"/>
      <c r="K25">
        <f>VLOOKUP(C25,'[1]Liste Inscrits'!$1:$1048576,5,0)</f>
        <v>13743174</v>
      </c>
    </row>
    <row r="26" spans="1:11" x14ac:dyDescent="0.2">
      <c r="A26" s="36">
        <v>25</v>
      </c>
      <c r="B26">
        <v>490</v>
      </c>
      <c r="C26" t="s">
        <v>917</v>
      </c>
      <c r="D26" t="str">
        <f>VLOOKUP(C26,'[1]Liste Inscrits'!$1:$1048576,4,0)</f>
        <v>BPCE SI</v>
      </c>
      <c r="E26" s="38">
        <f>VLOOKUP(B26,[2]Fond!$A$1:$Q$240,3,0)</f>
        <v>3.3557291666760768E-2</v>
      </c>
      <c r="F26" s="38"/>
      <c r="K26">
        <f>VLOOKUP(C26,'[1]Liste Inscrits'!$1:$1048576,5,0)</f>
        <v>15023357</v>
      </c>
    </row>
    <row r="27" spans="1:11" x14ac:dyDescent="0.2">
      <c r="A27" s="36">
        <v>26</v>
      </c>
      <c r="B27" s="33">
        <v>330</v>
      </c>
      <c r="C27" t="s">
        <v>865</v>
      </c>
      <c r="D27" t="str">
        <f>VLOOKUP(C27,'[1]Liste Inscrits'!$1:$1048576,4,0)</f>
        <v>CE Provence Alpes Corse</v>
      </c>
      <c r="E27" s="38">
        <f>VLOOKUP(B27,[2]Fond!$A$1:$Q$240,3,0)</f>
        <v>3.5039930555653812E-2</v>
      </c>
      <c r="F27" s="38"/>
      <c r="K27">
        <f>VLOOKUP(C27,'[1]Liste Inscrits'!$1:$1048576,5,0)</f>
        <v>15449219</v>
      </c>
    </row>
    <row r="28" spans="1:11" x14ac:dyDescent="0.2">
      <c r="A28" s="36">
        <v>27</v>
      </c>
      <c r="B28">
        <v>353</v>
      </c>
      <c r="C28" t="s">
        <v>652</v>
      </c>
      <c r="D28" t="s">
        <v>405</v>
      </c>
      <c r="E28" s="38">
        <f>VLOOKUP(B28,[2]Fond!$A$1:$Q$240,3,0)</f>
        <v>3.5243981481580311E-2</v>
      </c>
      <c r="K28">
        <f>VLOOKUP(C28,'[1]Liste Inscrits'!$1:$1048576,5,0)</f>
        <v>13661232</v>
      </c>
    </row>
    <row r="29" spans="1:11" x14ac:dyDescent="0.2">
      <c r="A29" s="36">
        <v>28</v>
      </c>
      <c r="B29">
        <v>485</v>
      </c>
      <c r="C29" t="s">
        <v>912</v>
      </c>
      <c r="D29" t="str">
        <f>VLOOKUP(C29,'[1]Liste Inscrits'!$1:$1048576,4,0)</f>
        <v>Ecureuil Vie</v>
      </c>
      <c r="E29" s="38">
        <f>VLOOKUP(B29,[2]Fond!$A$1:$Q$240,3,0)</f>
        <v>3.5718171296396456E-2</v>
      </c>
      <c r="F29" s="38"/>
      <c r="K29">
        <f>VLOOKUP(C29,'[1]Liste Inscrits'!$1:$1048576,5,0)</f>
        <v>12789313</v>
      </c>
    </row>
    <row r="30" spans="1:11" x14ac:dyDescent="0.2">
      <c r="A30" s="36">
        <v>29</v>
      </c>
      <c r="B30">
        <v>481</v>
      </c>
      <c r="C30" t="s">
        <v>475</v>
      </c>
      <c r="D30" t="str">
        <f>VLOOKUP(C30,'[1]Liste Inscrits'!$1:$1048576,4,0)</f>
        <v>CE Côte d'Azur</v>
      </c>
      <c r="E30" s="38">
        <f>VLOOKUP(B30,[2]Fond!$A$1:$Q$240,3,0)</f>
        <v>3.6168634259360684E-2</v>
      </c>
      <c r="F30" s="38"/>
      <c r="K30">
        <f>VLOOKUP(C30,'[1]Liste Inscrits'!$1:$1048576,5,0)</f>
        <v>12698286</v>
      </c>
    </row>
    <row r="31" spans="1:11" x14ac:dyDescent="0.2">
      <c r="A31" s="36">
        <v>30</v>
      </c>
      <c r="B31">
        <v>489</v>
      </c>
      <c r="C31" t="s">
        <v>916</v>
      </c>
      <c r="D31" t="str">
        <f>VLOOKUP(C31,'[1]Liste Inscrits'!$1:$1048576,4,0)</f>
        <v>CE Grand Est Europe</v>
      </c>
      <c r="E31" s="38">
        <f>VLOOKUP(B31,[2]Fond!$A$1:$Q$240,3,0)</f>
        <v>3.6448611111213322E-2</v>
      </c>
      <c r="F31" s="38"/>
      <c r="K31">
        <f>VLOOKUP(C31,'[1]Liste Inscrits'!$1:$1048576,5,0)</f>
        <v>11627987</v>
      </c>
    </row>
    <row r="32" spans="1:11" x14ac:dyDescent="0.2">
      <c r="A32" s="36">
        <v>31</v>
      </c>
      <c r="B32">
        <v>480</v>
      </c>
      <c r="C32" t="s">
        <v>473</v>
      </c>
      <c r="D32" t="str">
        <f>VLOOKUP(C32,'[1]Liste Inscrits'!$1:$1048576,4,0)</f>
        <v>CE Côte d'Azur</v>
      </c>
      <c r="E32" s="38">
        <f>VLOOKUP(B32,[2]Fond!$A$1:$Q$240,3,0)</f>
        <v>3.7793402777883761E-2</v>
      </c>
      <c r="F32" s="38"/>
      <c r="K32">
        <f>VLOOKUP(C32,'[1]Liste Inscrits'!$1:$1048576,5,0)</f>
        <v>11674427</v>
      </c>
    </row>
    <row r="33" spans="1:11" x14ac:dyDescent="0.2">
      <c r="A33" s="36">
        <v>32</v>
      </c>
      <c r="B33" s="33">
        <v>351</v>
      </c>
      <c r="C33" t="s">
        <v>881</v>
      </c>
      <c r="D33" t="str">
        <f>VLOOKUP(C33,'[1]Liste Inscrits'!$1:$1048576,4,0)</f>
        <v>CE Auvergne Limousin</v>
      </c>
      <c r="E33" s="38">
        <f>VLOOKUP(B33,[2]Fond!$A$1:$Q$240,3,0)</f>
        <v>3.9121643518628221E-2</v>
      </c>
      <c r="F33" s="38"/>
      <c r="K33">
        <f>VLOOKUP(C33,'[1]Liste Inscrits'!$1:$1048576,5,0)</f>
        <v>15889775</v>
      </c>
    </row>
    <row r="34" spans="1:11" x14ac:dyDescent="0.2">
      <c r="A34" s="36">
        <v>33</v>
      </c>
      <c r="B34" s="33">
        <v>331</v>
      </c>
      <c r="C34" t="s">
        <v>866</v>
      </c>
      <c r="D34" t="str">
        <f>VLOOKUP(C34,'[1]Liste Inscrits'!$1:$1048576,4,0)</f>
        <v>CE Auvergne Limousin</v>
      </c>
      <c r="E34" s="38">
        <f>VLOOKUP(B34,[2]Fond!$A$1:$Q$240,3,0)</f>
        <v>3.9686574074185361E-2</v>
      </c>
      <c r="F34" s="38"/>
      <c r="K34">
        <f>VLOOKUP(C34,'[1]Liste Inscrits'!$1:$1048576,5,0)</f>
        <v>11674866</v>
      </c>
    </row>
    <row r="35" spans="1:11" x14ac:dyDescent="0.2">
      <c r="A35" s="36">
        <v>34</v>
      </c>
      <c r="B35" s="33">
        <v>305</v>
      </c>
      <c r="C35" t="s">
        <v>638</v>
      </c>
      <c r="D35" t="str">
        <f>VLOOKUP(C35,'[1]Liste Inscrits'!$1:$1048576,4,0)</f>
        <v>BPCE SA</v>
      </c>
      <c r="E35" s="38">
        <f>VLOOKUP(B35,[2]Fond!$A$1:$Q$240,3,0)</f>
        <v>4.2807870370490414E-2</v>
      </c>
      <c r="F35" s="38"/>
      <c r="K35">
        <f>VLOOKUP(C35,'[1]Liste Inscrits'!$1:$1048576,5,0)</f>
        <v>12255577</v>
      </c>
    </row>
    <row r="36" spans="1:11" x14ac:dyDescent="0.2">
      <c r="A36" s="36">
        <v>35</v>
      </c>
      <c r="B36" s="33">
        <v>326</v>
      </c>
      <c r="C36" t="s">
        <v>861</v>
      </c>
      <c r="D36" t="str">
        <f>VLOOKUP(C36,'[1]Liste Inscrits'!$1:$1048576,4,0)</f>
        <v>CE Languedoc Roussillon</v>
      </c>
      <c r="E36" s="38">
        <f>VLOOKUP(B36,[2]Fond!$A$1:$Q$240,3,0)</f>
        <v>4.3476967592714508E-2</v>
      </c>
      <c r="F36" s="38"/>
      <c r="K36">
        <f>VLOOKUP(C36,'[1]Liste Inscrits'!$1:$1048576,5,0)</f>
        <v>13063477</v>
      </c>
    </row>
    <row r="37" spans="1:11" x14ac:dyDescent="0.2">
      <c r="A37" s="36"/>
      <c r="B37" s="33">
        <v>297</v>
      </c>
      <c r="C37" t="s">
        <v>455</v>
      </c>
      <c r="D37" t="str">
        <f>VLOOKUP(C37,'[1]Liste Inscrits'!$1:$1048576,4,0)</f>
        <v>CE Auvergne Limousin</v>
      </c>
      <c r="E37" s="38" t="str">
        <f>VLOOKUP(B37,[2]Fond!$A$1:$Q$240,3,0)</f>
        <v>Abd</v>
      </c>
      <c r="F37" s="38"/>
      <c r="K37">
        <f>VLOOKUP(C37,'[1]Liste Inscrits'!$1:$1048576,5,0)</f>
        <v>13413335</v>
      </c>
    </row>
    <row r="38" spans="1:11" x14ac:dyDescent="0.2">
      <c r="A38" s="36"/>
      <c r="B38" s="33">
        <v>318</v>
      </c>
      <c r="C38" t="s">
        <v>644</v>
      </c>
      <c r="D38" t="str">
        <f>VLOOKUP(C38,'[1]Liste Inscrits'!$1:$1048576,4,0)</f>
        <v>CE Grand Est Europe</v>
      </c>
      <c r="E38" s="38" t="str">
        <f>VLOOKUP(B38,[2]Fond!$A$1:$Q$240,3,0)</f>
        <v>Abd</v>
      </c>
      <c r="F38" s="38"/>
      <c r="K38">
        <f>VLOOKUP(C38,'[1]Liste Inscrits'!$1:$1048576,5,0)</f>
        <v>11627997</v>
      </c>
    </row>
    <row r="39" spans="1:11" x14ac:dyDescent="0.2">
      <c r="A39" s="36"/>
      <c r="B39" s="33">
        <v>336</v>
      </c>
      <c r="C39" t="s">
        <v>759</v>
      </c>
      <c r="D39" t="str">
        <f>VLOOKUP(C39,'[1]Liste Inscrits'!$1:$1048576,4,0)</f>
        <v>CE Provence Alpes Corse</v>
      </c>
      <c r="E39" s="38" t="str">
        <f>VLOOKUP(B39,[2]Fond!$A$1:$Q$240,3,0)</f>
        <v>Abd</v>
      </c>
      <c r="F39" s="38"/>
      <c r="K39">
        <f>VLOOKUP(C39,'[1]Liste Inscrits'!$1:$1048576,5,0)</f>
        <v>15887397</v>
      </c>
    </row>
    <row r="40" spans="1:11" x14ac:dyDescent="0.2">
      <c r="A40" s="36"/>
      <c r="B40" s="33">
        <v>337</v>
      </c>
      <c r="C40" t="s">
        <v>869</v>
      </c>
      <c r="D40" t="str">
        <f>VLOOKUP(C40,'[1]Liste Inscrits'!$1:$1048576,4,0)</f>
        <v>CE Languedoc Roussillon</v>
      </c>
      <c r="E40" s="38" t="str">
        <f>VLOOKUP(B40,[2]Fond!$A$1:$Q$240,3,0)</f>
        <v>Abd</v>
      </c>
      <c r="F40" s="38"/>
      <c r="K40">
        <f>VLOOKUP(C40,'[1]Liste Inscrits'!$1:$1048576,5,0)</f>
        <v>11629214</v>
      </c>
    </row>
    <row r="41" spans="1:11" x14ac:dyDescent="0.2">
      <c r="A41" s="36"/>
      <c r="B41" s="33">
        <v>342</v>
      </c>
      <c r="C41" t="s">
        <v>758</v>
      </c>
      <c r="D41" t="str">
        <f>VLOOKUP(C41,'[1]Liste Inscrits'!$1:$1048576,4,0)</f>
        <v>BPCE Assurances IARD</v>
      </c>
      <c r="E41" s="38" t="str">
        <f>VLOOKUP(B41,[2]Fond!$A$1:$Q$240,3,0)</f>
        <v>Abd</v>
      </c>
      <c r="F41" s="38"/>
      <c r="K41">
        <f>VLOOKUP(C41,'[1]Liste Inscrits'!$1:$1048576,5,0)</f>
        <v>15878872</v>
      </c>
    </row>
    <row r="42" spans="1:11" x14ac:dyDescent="0.2">
      <c r="A42" s="36"/>
      <c r="B42" s="33">
        <v>346</v>
      </c>
      <c r="C42" t="s">
        <v>457</v>
      </c>
      <c r="D42" t="str">
        <f>VLOOKUP(C42,'[1]Liste Inscrits'!$1:$1048576,4,0)</f>
        <v>CE Languedoc Roussillon</v>
      </c>
      <c r="E42" s="38" t="str">
        <f>VLOOKUP(B42,[2]Fond!$A$1:$Q$240,3,0)</f>
        <v>Abd</v>
      </c>
      <c r="F42" s="38"/>
      <c r="K42">
        <f>VLOOKUP(C42,'[1]Liste Inscrits'!$1:$1048576,5,0)</f>
        <v>13787773</v>
      </c>
    </row>
    <row r="43" spans="1:11" x14ac:dyDescent="0.2">
      <c r="A43" s="36"/>
      <c r="B43">
        <v>356</v>
      </c>
      <c r="C43" t="s">
        <v>884</v>
      </c>
      <c r="D43" t="s">
        <v>405</v>
      </c>
      <c r="E43" s="38" t="str">
        <f>VLOOKUP(B43,[2]Fond!$A$1:$Q$240,3,0)</f>
        <v>Abd</v>
      </c>
      <c r="K43">
        <f>VLOOKUP(C43,'[1]Liste Inscrits'!$1:$1048576,5,0)</f>
        <v>11609807</v>
      </c>
    </row>
    <row r="44" spans="1:11" x14ac:dyDescent="0.2">
      <c r="A44" s="36"/>
      <c r="B44">
        <v>358</v>
      </c>
      <c r="C44" t="s">
        <v>886</v>
      </c>
      <c r="D44" t="s">
        <v>405</v>
      </c>
      <c r="E44" s="38" t="str">
        <f>VLOOKUP(B44,[2]Fond!$A$1:$Q$240,3,0)</f>
        <v>Abd</v>
      </c>
      <c r="K44">
        <f>VLOOKUP(C44,'[1]Liste Inscrits'!$1:$1048576,5,0)</f>
        <v>15893635</v>
      </c>
    </row>
    <row r="45" spans="1:11" x14ac:dyDescent="0.2">
      <c r="A45" s="36"/>
      <c r="B45">
        <v>484</v>
      </c>
      <c r="C45" t="s">
        <v>911</v>
      </c>
      <c r="D45" t="str">
        <f>VLOOKUP(C45,'[1]Liste Inscrits'!$1:$1048576,4,0)</f>
        <v>CE Grand Est Europe</v>
      </c>
      <c r="E45" s="38" t="str">
        <f>VLOOKUP(B45,[2]Fond!$A$1:$Q$240,3,0)</f>
        <v>Abd</v>
      </c>
      <c r="F45" s="38"/>
      <c r="K45">
        <f>VLOOKUP(C45,'[1]Liste Inscrits'!$1:$1048576,5,0)</f>
        <v>11627918</v>
      </c>
    </row>
    <row r="46" spans="1:11" x14ac:dyDescent="0.2">
      <c r="A46" s="36"/>
      <c r="B46">
        <v>486</v>
      </c>
      <c r="C46" t="s">
        <v>913</v>
      </c>
      <c r="D46" t="str">
        <f>VLOOKUP(C46,'[1]Liste Inscrits'!$1:$1048576,4,0)</f>
        <v>BPCE Assurances IARD</v>
      </c>
      <c r="E46" s="38" t="str">
        <f>VLOOKUP(B46,[2]Fond!$A$1:$Q$240,3,0)</f>
        <v>Abd</v>
      </c>
      <c r="F46" s="38"/>
      <c r="K46">
        <f>VLOOKUP(C46,'[1]Liste Inscrits'!$1:$1048576,5,0)</f>
        <v>15464392</v>
      </c>
    </row>
    <row r="47" spans="1:11" x14ac:dyDescent="0.2">
      <c r="A47" s="36"/>
      <c r="B47">
        <v>487</v>
      </c>
      <c r="C47" t="s">
        <v>914</v>
      </c>
      <c r="D47" t="str">
        <f>VLOOKUP(C47,'[1]Liste Inscrits'!$1:$1048576,4,0)</f>
        <v>Ecureuil Vie</v>
      </c>
      <c r="E47" s="38" t="str">
        <f>VLOOKUP(B47,[2]Fond!$A$1:$Q$240,3,0)</f>
        <v>Abd</v>
      </c>
      <c r="F47" s="38"/>
      <c r="K47">
        <f>VLOOKUP(C47,'[1]Liste Inscrits'!$1:$1048576,5,0)</f>
        <v>12789136</v>
      </c>
    </row>
    <row r="48" spans="1:11" x14ac:dyDescent="0.2">
      <c r="A48" s="36"/>
    </row>
    <row r="49" spans="1:1" x14ac:dyDescent="0.2">
      <c r="A49" s="36"/>
    </row>
  </sheetData>
  <autoFilter ref="A1:F1" xr:uid="{00000000-0009-0000-0000-00004C000000}"/>
  <sortState xmlns:xlrd2="http://schemas.microsoft.com/office/spreadsheetml/2017/richdata2" ref="A2:L51">
    <sortCondition ref="A2"/>
  </sortState>
  <phoneticPr fontId="0" type="noConversion"/>
  <printOptions horizontalCentered="1" gridLines="1" gridLinesSet="0"/>
  <pageMargins left="0" right="0.39370078740157483" top="0.78740157480314965" bottom="0.39370078740157483" header="0" footer="0"/>
  <pageSetup paperSize="9" scale="83" fitToHeight="0" orientation="landscape" r:id="rId1"/>
  <headerFooter alignWithMargins="0">
    <oddHeader xml:space="preserve">&amp;C&amp;F
&amp;A
</oddHeader>
    <oddFooter>Page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85</vt:i4>
      </vt:variant>
      <vt:variant>
        <vt:lpstr>Plages nommées</vt:lpstr>
      </vt:variant>
      <vt:variant>
        <vt:i4>67</vt:i4>
      </vt:variant>
    </vt:vector>
  </HeadingPairs>
  <TitlesOfParts>
    <vt:vector size="152" baseType="lpstr">
      <vt:lpstr>Challenge Individuel</vt:lpstr>
      <vt:lpstr>Menu</vt:lpstr>
      <vt:lpstr>Gestion des temps par courses</vt:lpstr>
      <vt:lpstr>Challenge Entreprise</vt:lpstr>
      <vt:lpstr>Equipe Fond</vt:lpstr>
      <vt:lpstr>Challenge Surf Femme</vt:lpstr>
      <vt:lpstr>Combine Surf Femme</vt:lpstr>
      <vt:lpstr>Surf Finale Femme</vt:lpstr>
      <vt:lpstr>FINALE FEMMES</vt:lpstr>
      <vt:lpstr>Surf Qualif Femme</vt:lpstr>
      <vt:lpstr>Challenge Surf Homme Veteran</vt:lpstr>
      <vt:lpstr>Combine Surf Homme Veteran</vt:lpstr>
      <vt:lpstr>Combine Surf Homme Veteran 2</vt:lpstr>
      <vt:lpstr>Surf Finale Homme Veteran 2</vt:lpstr>
      <vt:lpstr>FINALE HOMMES V2</vt:lpstr>
      <vt:lpstr>Surf Qualif Homme Veteran 2</vt:lpstr>
      <vt:lpstr>Combine Surf Homme Veteran 1</vt:lpstr>
      <vt:lpstr>Surf Finale Homme Veteran 1</vt:lpstr>
      <vt:lpstr>FINALE HOMMES V1</vt:lpstr>
      <vt:lpstr>Surf Qualif Homme Veteran 1</vt:lpstr>
      <vt:lpstr>Challenge Surf Homme Senior</vt:lpstr>
      <vt:lpstr>Combine Surf Homme Senior</vt:lpstr>
      <vt:lpstr>Surf Finale Homme Senior</vt:lpstr>
      <vt:lpstr>FINALE HOMMES SENIORS</vt:lpstr>
      <vt:lpstr>Surf Qualif Homme Senior</vt:lpstr>
      <vt:lpstr>Challenge Alpin Femme Veteran</vt:lpstr>
      <vt:lpstr>Combine Alpin Femme Veteran</vt:lpstr>
      <vt:lpstr>Combine Alpin Femme Veteran 2</vt:lpstr>
      <vt:lpstr>Geant Femme Veteran 2</vt:lpstr>
      <vt:lpstr>Slalom Femme Veteran 2</vt:lpstr>
      <vt:lpstr>Slalom Femme Veteran 2 Manche 1</vt:lpstr>
      <vt:lpstr>Slalom Femme Veteran 2 Manche 2</vt:lpstr>
      <vt:lpstr>Combine Alpin Femme Veteran 1</vt:lpstr>
      <vt:lpstr>Geant Femme Veteran 1</vt:lpstr>
      <vt:lpstr>Slalom Femme Veteran 1</vt:lpstr>
      <vt:lpstr>Slalom Femme Veteran 1 Manche 1</vt:lpstr>
      <vt:lpstr>Slalom Femme Veteran 1 Manche 2</vt:lpstr>
      <vt:lpstr>Challenge Alpin Femme Senior</vt:lpstr>
      <vt:lpstr>Combine Alpin Femme Senior</vt:lpstr>
      <vt:lpstr>Geant Femme Senior</vt:lpstr>
      <vt:lpstr>Slalom Femme Senior</vt:lpstr>
      <vt:lpstr>Slalom Femme Senior Manche 1</vt:lpstr>
      <vt:lpstr>Slalom Femme Senior Manche 2</vt:lpstr>
      <vt:lpstr>Challenge Alpin Homme Veteran</vt:lpstr>
      <vt:lpstr>Combine Alpin Homme Veteran</vt:lpstr>
      <vt:lpstr>Combine Alpin Homme Veteran 2</vt:lpstr>
      <vt:lpstr>Geant Homme Veteran 2</vt:lpstr>
      <vt:lpstr>Slalom Homme Veteran 2</vt:lpstr>
      <vt:lpstr>Slalom Homme Veteran 2 Manche 1</vt:lpstr>
      <vt:lpstr>Slalom Homme Veteran 2 Manche 2</vt:lpstr>
      <vt:lpstr>Combine Alpin Homme Veteran 1</vt:lpstr>
      <vt:lpstr>Geant Homme Veteran 1</vt:lpstr>
      <vt:lpstr>Slalom Homme Veteran 1</vt:lpstr>
      <vt:lpstr>Slalom Homme Veteran 1 Manche 1</vt:lpstr>
      <vt:lpstr>Slalom Homme Veteran 1 Manche 2</vt:lpstr>
      <vt:lpstr>Challenge Alpin Homme Senior</vt:lpstr>
      <vt:lpstr>Combine Alpin Homme Senior</vt:lpstr>
      <vt:lpstr>Geant Homme Senior</vt:lpstr>
      <vt:lpstr>Slalom Homme Senior</vt:lpstr>
      <vt:lpstr>Slalom Homme Senior Manche 1</vt:lpstr>
      <vt:lpstr>Slalom Homme Senior Manche 2</vt:lpstr>
      <vt:lpstr>Challenge Fond Femme Veteran</vt:lpstr>
      <vt:lpstr>Combine Fond Femme Veteran</vt:lpstr>
      <vt:lpstr>Combine Fond Femme Veteran 2</vt:lpstr>
      <vt:lpstr>Sprint Femme Veteran 2</vt:lpstr>
      <vt:lpstr>Libre Femme Veteran 2</vt:lpstr>
      <vt:lpstr>Combine Fond Femme Veteran 1</vt:lpstr>
      <vt:lpstr>Sprint Femme Veteran 1</vt:lpstr>
      <vt:lpstr>Libre Femme Veteran 1</vt:lpstr>
      <vt:lpstr>Challenge Fond Femme Senior</vt:lpstr>
      <vt:lpstr>Combine Fond Femme Senior</vt:lpstr>
      <vt:lpstr>Sprint Femme Senior</vt:lpstr>
      <vt:lpstr>Libre Femme Senior</vt:lpstr>
      <vt:lpstr>Challenge Fond Homme Veteran</vt:lpstr>
      <vt:lpstr>Combine Fond Homme Veteran</vt:lpstr>
      <vt:lpstr>Combine Fond Homme Veteran 2</vt:lpstr>
      <vt:lpstr>Sprint Homme Veteran 2</vt:lpstr>
      <vt:lpstr>Libre Homme Veteran 2</vt:lpstr>
      <vt:lpstr>Combine Fond Homme Veteran 1</vt:lpstr>
      <vt:lpstr>Sprint Homme Veteran 1</vt:lpstr>
      <vt:lpstr>Libre Homme Veteran 1</vt:lpstr>
      <vt:lpstr>Challenge Fond Homme Senior</vt:lpstr>
      <vt:lpstr>Combine Fond Homme Senior</vt:lpstr>
      <vt:lpstr>Sprint Homme Senior</vt:lpstr>
      <vt:lpstr>Libre Homme Senior</vt:lpstr>
      <vt:lpstr>'Challenge Entreprise'!Impression_des_titres</vt:lpstr>
      <vt:lpstr>'Challenge Individuel'!Impression_des_titres</vt:lpstr>
      <vt:lpstr>'Combine Alpin Femme Senior'!Impression_des_titres</vt:lpstr>
      <vt:lpstr>'Combine Alpin Femme Veteran'!Impression_des_titres</vt:lpstr>
      <vt:lpstr>'Combine Alpin Femme Veteran 1'!Impression_des_titres</vt:lpstr>
      <vt:lpstr>'Combine Alpin Femme Veteran 2'!Impression_des_titres</vt:lpstr>
      <vt:lpstr>'Combine Alpin Homme Senior'!Impression_des_titres</vt:lpstr>
      <vt:lpstr>'Combine Alpin Homme Veteran'!Impression_des_titres</vt:lpstr>
      <vt:lpstr>'Combine Alpin Homme Veteran 1'!Impression_des_titres</vt:lpstr>
      <vt:lpstr>'Combine Alpin Homme Veteran 2'!Impression_des_titres</vt:lpstr>
      <vt:lpstr>'Combine Fond Femme Senior'!Impression_des_titres</vt:lpstr>
      <vt:lpstr>'Combine Fond Femme Veteran'!Impression_des_titres</vt:lpstr>
      <vt:lpstr>'Combine Fond Femme Veteran 1'!Impression_des_titres</vt:lpstr>
      <vt:lpstr>'Combine Fond Femme Veteran 2'!Impression_des_titres</vt:lpstr>
      <vt:lpstr>'Combine Fond Homme Senior'!Impression_des_titres</vt:lpstr>
      <vt:lpstr>'Combine Fond Homme Veteran'!Impression_des_titres</vt:lpstr>
      <vt:lpstr>'Combine Fond Homme Veteran 1'!Impression_des_titres</vt:lpstr>
      <vt:lpstr>'Combine Fond Homme Veteran 2'!Impression_des_titres</vt:lpstr>
      <vt:lpstr>'Combine Surf Femme'!Impression_des_titres</vt:lpstr>
      <vt:lpstr>'Combine Surf Homme Senior'!Impression_des_titres</vt:lpstr>
      <vt:lpstr>'Combine Surf Homme Veteran'!Impression_des_titres</vt:lpstr>
      <vt:lpstr>'Combine Surf Homme Veteran 1'!Impression_des_titres</vt:lpstr>
      <vt:lpstr>'Combine Surf Homme Veteran 2'!Impression_des_titres</vt:lpstr>
      <vt:lpstr>'Geant Femme Senior'!Impression_des_titres</vt:lpstr>
      <vt:lpstr>'Geant Femme Veteran 1'!Impression_des_titres</vt:lpstr>
      <vt:lpstr>'Geant Femme Veteran 2'!Impression_des_titres</vt:lpstr>
      <vt:lpstr>'Geant Homme Senior'!Impression_des_titres</vt:lpstr>
      <vt:lpstr>'Geant Homme Veteran 1'!Impression_des_titres</vt:lpstr>
      <vt:lpstr>'Geant Homme Veteran 2'!Impression_des_titres</vt:lpstr>
      <vt:lpstr>'Libre Femme Senior'!Impression_des_titres</vt:lpstr>
      <vt:lpstr>'Libre Femme Veteran 1'!Impression_des_titres</vt:lpstr>
      <vt:lpstr>'Libre Femme Veteran 2'!Impression_des_titres</vt:lpstr>
      <vt:lpstr>'Libre Homme Senior'!Impression_des_titres</vt:lpstr>
      <vt:lpstr>'Libre Homme Veteran 1'!Impression_des_titres</vt:lpstr>
      <vt:lpstr>'Libre Homme Veteran 2'!Impression_des_titres</vt:lpstr>
      <vt:lpstr>'Slalom Femme Senior'!Impression_des_titres</vt:lpstr>
      <vt:lpstr>'Slalom Femme Senior Manche 1'!Impression_des_titres</vt:lpstr>
      <vt:lpstr>'Slalom Femme Senior Manche 2'!Impression_des_titres</vt:lpstr>
      <vt:lpstr>'Slalom Femme Veteran 1'!Impression_des_titres</vt:lpstr>
      <vt:lpstr>'Slalom Femme Veteran 1 Manche 1'!Impression_des_titres</vt:lpstr>
      <vt:lpstr>'Slalom Femme Veteran 1 Manche 2'!Impression_des_titres</vt:lpstr>
      <vt:lpstr>'Slalom Femme Veteran 2'!Impression_des_titres</vt:lpstr>
      <vt:lpstr>'Slalom Femme Veteran 2 Manche 1'!Impression_des_titres</vt:lpstr>
      <vt:lpstr>'Slalom Femme Veteran 2 Manche 2'!Impression_des_titres</vt:lpstr>
      <vt:lpstr>'Slalom Homme Senior'!Impression_des_titres</vt:lpstr>
      <vt:lpstr>'Slalom Homme Senior Manche 1'!Impression_des_titres</vt:lpstr>
      <vt:lpstr>'Slalom Homme Senior Manche 2'!Impression_des_titres</vt:lpstr>
      <vt:lpstr>'Slalom Homme Veteran 1'!Impression_des_titres</vt:lpstr>
      <vt:lpstr>'Slalom Homme Veteran 1 Manche 1'!Impression_des_titres</vt:lpstr>
      <vt:lpstr>'Slalom Homme Veteran 1 Manche 2'!Impression_des_titres</vt:lpstr>
      <vt:lpstr>'Slalom Homme Veteran 2'!Impression_des_titres</vt:lpstr>
      <vt:lpstr>'Slalom Homme Veteran 2 Manche 1'!Impression_des_titres</vt:lpstr>
      <vt:lpstr>'Slalom Homme Veteran 2 Manche 2'!Impression_des_titres</vt:lpstr>
      <vt:lpstr>'Sprint Femme Senior'!Impression_des_titres</vt:lpstr>
      <vt:lpstr>'Sprint Femme Veteran 1'!Impression_des_titres</vt:lpstr>
      <vt:lpstr>'Sprint Femme Veteran 2'!Impression_des_titres</vt:lpstr>
      <vt:lpstr>'Sprint Homme Senior'!Impression_des_titres</vt:lpstr>
      <vt:lpstr>'Sprint Homme Veteran 1'!Impression_des_titres</vt:lpstr>
      <vt:lpstr>'Sprint Homme Veteran 2'!Impression_des_titres</vt:lpstr>
      <vt:lpstr>'Surf Finale Femme'!Impression_des_titres</vt:lpstr>
      <vt:lpstr>'Surf Finale Homme Senior'!Impression_des_titres</vt:lpstr>
      <vt:lpstr>'Surf Finale Homme Veteran 1'!Impression_des_titres</vt:lpstr>
      <vt:lpstr>'Surf Finale Homme Veteran 2'!Impression_des_titres</vt:lpstr>
      <vt:lpstr>'Surf Qualif Femme'!Impression_des_titres</vt:lpstr>
      <vt:lpstr>'Surf Qualif Homme Senior'!Impression_des_titres</vt:lpstr>
      <vt:lpstr>'Surf Qualif Homme Veteran 1'!Impression_des_titres</vt:lpstr>
      <vt:lpstr>'Surf Qualif Homme Veteran 2'!Impression_des_titres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Crubezy</dc:creator>
  <cp:lastModifiedBy>Jean-Claude CRUBEZY</cp:lastModifiedBy>
  <cp:lastPrinted>2026-04-01T15:53:37Z</cp:lastPrinted>
  <dcterms:created xsi:type="dcterms:W3CDTF">2005-03-12T18:44:27Z</dcterms:created>
  <dcterms:modified xsi:type="dcterms:W3CDTF">2026-04-01T15:59:23Z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jean-claude.crubezy@cecaz.caisse-epargne.fr</vt:lpwstr>
  </property>
  <property fmtid="{D5CDD505-2E9C-101B-9397-08002B2CF9AE}" pid="5" name="MSIP_Label_48a19f0c-bea1-442e-a475-ed109d9ec508_SetDate">
    <vt:lpwstr>2020-05-25T15:06:46.5855161Z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