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udo\OneDrive\Documents\DIDIER\perso golf et ping\golf\referant\challenge 2026\dossier 2026\"/>
    </mc:Choice>
  </mc:AlternateContent>
  <bookViews>
    <workbookView xWindow="0" yWindow="0" windowWidth="24000" windowHeight="8910"/>
  </bookViews>
  <sheets>
    <sheet name="Consignes et établissements" sheetId="1" r:id="rId1"/>
    <sheet name="Liste des inscrits" sheetId="2" r:id="rId2"/>
    <sheet name="Couchages" sheetId="3" r:id="rId3"/>
    <sheet name="Feuil4" sheetId="5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2" i="2"/>
  <c r="M3" i="2"/>
  <c r="M4" i="2"/>
  <c r="M5" i="2"/>
  <c r="M6" i="2"/>
  <c r="M7" i="2"/>
  <c r="M8" i="2"/>
  <c r="M9" i="2"/>
  <c r="M2" i="2"/>
  <c r="C10" i="5"/>
  <c r="C11" i="5"/>
  <c r="C12" i="5"/>
  <c r="C13" i="5"/>
  <c r="C14" i="5"/>
  <c r="C15" i="5"/>
  <c r="C16" i="5"/>
  <c r="C9" i="5"/>
  <c r="M10" i="2" l="1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J6" i="1" l="1"/>
</calcChain>
</file>

<file path=xl/sharedStrings.xml><?xml version="1.0" encoding="utf-8"?>
<sst xmlns="http://schemas.openxmlformats.org/spreadsheetml/2006/main" count="77" uniqueCount="50">
  <si>
    <t xml:space="preserve">BULLETIN D'INSCRIPTION AU 35éme CHALLENGE DE GOLF GROUPE BPCE SPORTS </t>
  </si>
  <si>
    <r>
      <t xml:space="preserve">DATE LIMITE D'INSCRIPTION : </t>
    </r>
    <r>
      <rPr>
        <b/>
        <sz val="22"/>
        <color rgb="FFFF0000"/>
        <rFont val="Calibri"/>
        <family val="2"/>
        <scheme val="minor"/>
      </rPr>
      <t>15 avril 2026</t>
    </r>
  </si>
  <si>
    <t xml:space="preserve"> --&gt; ce qui est jaune se calcule automatiquement</t>
  </si>
  <si>
    <t>Règlement par virement ( voir IBAN sur plaquette) en mentionnant le libellé</t>
  </si>
  <si>
    <t>TOTAL A REGLER :</t>
  </si>
  <si>
    <t>(calcul automatique)</t>
  </si>
  <si>
    <t>Nom de l'établissement</t>
  </si>
  <si>
    <t>Responsable d'équipe</t>
  </si>
  <si>
    <t>Adresse courrier 1</t>
  </si>
  <si>
    <t>Adresse courrier 2</t>
  </si>
  <si>
    <t>Code postal</t>
  </si>
  <si>
    <t>Portable</t>
  </si>
  <si>
    <t>Mail</t>
  </si>
  <si>
    <t>@</t>
  </si>
  <si>
    <t>saisir dans les cellules vertes</t>
  </si>
  <si>
    <t>Pour l'onglet suivant ( liste des inscrits) :</t>
  </si>
  <si>
    <r>
      <rPr>
        <b/>
        <sz val="11"/>
        <color theme="1"/>
        <rFont val="Calibri"/>
        <family val="2"/>
        <scheme val="minor"/>
      </rPr>
      <t xml:space="preserve">.   Colonne  &lt;&lt; Joueur ou Non Joueur &gt;&gt; saisir </t>
    </r>
    <r>
      <rPr>
        <b/>
        <sz val="14"/>
        <color rgb="FFFF0000"/>
        <rFont val="Calibri"/>
        <family val="2"/>
        <scheme val="minor"/>
      </rPr>
      <t>J</t>
    </r>
    <r>
      <rPr>
        <b/>
        <sz val="11"/>
        <color theme="1"/>
        <rFont val="Calibri"/>
        <family val="2"/>
        <scheme val="minor"/>
      </rPr>
      <t xml:space="preserve"> pour Joueur ou </t>
    </r>
    <r>
      <rPr>
        <b/>
        <sz val="14"/>
        <color rgb="FFFF0000"/>
        <rFont val="Calibri"/>
        <family val="2"/>
        <scheme val="minor"/>
      </rPr>
      <t>N</t>
    </r>
    <r>
      <rPr>
        <b/>
        <sz val="11"/>
        <color theme="1"/>
        <rFont val="Calibri"/>
        <family val="2"/>
        <scheme val="minor"/>
      </rPr>
      <t xml:space="preserve"> pour Non Joueur</t>
    </r>
  </si>
  <si>
    <r>
      <rPr>
        <b/>
        <sz val="11"/>
        <color theme="1"/>
        <rFont val="Calibri"/>
        <family val="2"/>
        <scheme val="minor"/>
      </rPr>
      <t xml:space="preserve">.   Colonne  &lt;&lt; Salarié ou Retraité ou Extérieur &gt;&gt; saisir </t>
    </r>
    <r>
      <rPr>
        <b/>
        <sz val="14"/>
        <color rgb="FFFF0000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 xml:space="preserve"> pour Salarié ou </t>
    </r>
    <r>
      <rPr>
        <b/>
        <sz val="14"/>
        <color rgb="FFFF0000"/>
        <rFont val="Calibri"/>
        <family val="2"/>
        <scheme val="minor"/>
      </rPr>
      <t>R</t>
    </r>
    <r>
      <rPr>
        <b/>
        <sz val="11"/>
        <color theme="1"/>
        <rFont val="Calibri"/>
        <family val="2"/>
        <scheme val="minor"/>
      </rPr>
      <t xml:space="preserve"> pour Retraité ou </t>
    </r>
    <r>
      <rPr>
        <b/>
        <sz val="14"/>
        <color rgb="FFFF0000"/>
        <rFont val="Calibri"/>
        <family val="2"/>
        <scheme val="minor"/>
      </rPr>
      <t>E</t>
    </r>
    <r>
      <rPr>
        <b/>
        <sz val="11"/>
        <color theme="1"/>
        <rFont val="Calibri"/>
        <family val="2"/>
        <scheme val="minor"/>
      </rPr>
      <t xml:space="preserve"> pour Extérieur</t>
    </r>
  </si>
  <si>
    <r>
      <rPr>
        <b/>
        <sz val="11"/>
        <color theme="1"/>
        <rFont val="Calibri"/>
        <family val="2"/>
        <scheme val="minor"/>
      </rPr>
      <t xml:space="preserve">.   Colonne  &lt;&lt; Hébergement &gt;&gt; saisir </t>
    </r>
    <r>
      <rPr>
        <b/>
        <sz val="14"/>
        <color rgb="FFFF0000"/>
        <rFont val="Calibri"/>
        <family val="2"/>
        <scheme val="minor"/>
      </rPr>
      <t xml:space="preserve">TWIN </t>
    </r>
    <r>
      <rPr>
        <b/>
        <sz val="11"/>
        <color theme="1"/>
        <rFont val="Calibri"/>
        <family val="2"/>
        <scheme val="minor"/>
      </rPr>
      <t xml:space="preserve"> (chambre à 2 lits), </t>
    </r>
    <r>
      <rPr>
        <b/>
        <sz val="14"/>
        <color rgb="FFFF0000"/>
        <rFont val="Calibri"/>
        <family val="2"/>
        <scheme val="minor"/>
      </rPr>
      <t>DOUBLE</t>
    </r>
    <r>
      <rPr>
        <b/>
        <sz val="11"/>
        <color theme="1"/>
        <rFont val="Calibri"/>
        <family val="2"/>
        <scheme val="minor"/>
      </rPr>
      <t xml:space="preserve"> ( lit double 2p) ou  </t>
    </r>
    <r>
      <rPr>
        <b/>
        <sz val="14"/>
        <color rgb="FFFF0000"/>
        <rFont val="Calibri"/>
        <family val="2"/>
        <scheme val="minor"/>
      </rPr>
      <t>Single</t>
    </r>
  </si>
  <si>
    <r>
      <rPr>
        <b/>
        <sz val="11"/>
        <color theme="1"/>
        <rFont val="Calibri"/>
        <family val="2"/>
        <scheme val="minor"/>
      </rPr>
      <t xml:space="preserve">.   Colonne  &lt;&lt; Sexe &gt;&gt; saisir </t>
    </r>
    <r>
      <rPr>
        <b/>
        <sz val="14"/>
        <color rgb="FFFF0000"/>
        <rFont val="Calibri"/>
        <family val="2"/>
        <scheme val="minor"/>
      </rPr>
      <t>F</t>
    </r>
    <r>
      <rPr>
        <b/>
        <sz val="11"/>
        <color theme="1"/>
        <rFont val="Calibri"/>
        <family val="2"/>
        <scheme val="minor"/>
      </rPr>
      <t xml:space="preserve"> pour Femme ou </t>
    </r>
    <r>
      <rPr>
        <b/>
        <sz val="14"/>
        <color rgb="FFFF0000"/>
        <rFont val="Calibri"/>
        <family val="2"/>
        <scheme val="minor"/>
      </rPr>
      <t>H</t>
    </r>
    <r>
      <rPr>
        <b/>
        <sz val="11"/>
        <color theme="1"/>
        <rFont val="Calibri"/>
        <family val="2"/>
        <scheme val="minor"/>
      </rPr>
      <t xml:space="preserve"> pour Homme ( en aucun cas saisir OUI)</t>
    </r>
  </si>
  <si>
    <t>Nom</t>
  </si>
  <si>
    <t>Prénom</t>
  </si>
  <si>
    <t>Joueur = J
Non Joueur = N</t>
  </si>
  <si>
    <t>Salarié ou Retraité = S
Extérieur = E</t>
  </si>
  <si>
    <t>Type 
d'hébergement</t>
  </si>
  <si>
    <t>Licence FFG</t>
  </si>
  <si>
    <t>index</t>
  </si>
  <si>
    <t>N° adhérent
BPCE</t>
  </si>
  <si>
    <t>Sexe
F ou H</t>
  </si>
  <si>
    <t>N° Portable</t>
  </si>
  <si>
    <t>PRIX</t>
  </si>
  <si>
    <t>Type de chambre</t>
  </si>
  <si>
    <t>Salarié ou 
Retraité = S
Extérieur = E</t>
  </si>
  <si>
    <t>Hébergement</t>
  </si>
  <si>
    <t xml:space="preserve">J </t>
  </si>
  <si>
    <t>N</t>
  </si>
  <si>
    <t>E</t>
  </si>
  <si>
    <t xml:space="preserve">S </t>
  </si>
  <si>
    <t>F</t>
  </si>
  <si>
    <t>H</t>
  </si>
  <si>
    <t>Twin</t>
  </si>
  <si>
    <t>Double</t>
  </si>
  <si>
    <t>Single</t>
  </si>
  <si>
    <t>Sans</t>
  </si>
  <si>
    <t xml:space="preserve">Single </t>
  </si>
  <si>
    <t>recherche</t>
  </si>
  <si>
    <t>tarif</t>
  </si>
  <si>
    <t>J</t>
  </si>
  <si>
    <t xml:space="preserve"> </t>
  </si>
  <si>
    <t>" co-locataire"  pour chambre twin ou double si connu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</si>
</sst>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/>
    <xf numFmtId="0" fontId="0" fillId="3" borderId="0" xfId="0" applyFill="1"/>
    <xf numFmtId="0" fontId="3" fillId="3" borderId="0" xfId="0" applyFont="1" applyFill="1" applyAlignment="1">
      <alignment vertical="center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0" fillId="0" borderId="8" xfId="0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1" fillId="4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6" fontId="6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44" fontId="10" fillId="3" borderId="1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L22" sqref="L22"/>
    </sheetView>
  </sheetViews>
  <sheetFormatPr baseColWidth="10" defaultRowHeight="15" x14ac:dyDescent="0.25"/>
  <cols>
    <col min="10" max="10" width="12.140625" bestFit="1" customWidth="1"/>
  </cols>
  <sheetData>
    <row r="1" spans="1:12" ht="18.75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</row>
    <row r="3" spans="1:12" ht="28.5" x14ac:dyDescent="0.45">
      <c r="A3" s="1" t="s">
        <v>1</v>
      </c>
      <c r="B3" s="1"/>
      <c r="C3" s="1"/>
      <c r="D3" s="1"/>
      <c r="F3" s="3" t="s">
        <v>2</v>
      </c>
      <c r="G3" s="2"/>
      <c r="H3" s="2"/>
      <c r="I3" s="2"/>
      <c r="J3" s="2"/>
    </row>
    <row r="6" spans="1:12" ht="15.75" x14ac:dyDescent="0.25">
      <c r="A6" s="4" t="s">
        <v>3</v>
      </c>
      <c r="B6" s="4"/>
      <c r="C6" s="4"/>
      <c r="D6" s="4"/>
      <c r="E6" s="4"/>
      <c r="F6" s="4"/>
      <c r="G6" s="4"/>
      <c r="H6" s="35" t="s">
        <v>4</v>
      </c>
      <c r="I6" s="36"/>
      <c r="J6" s="22">
        <f>SUM('Liste des inscrits'!M:M)</f>
        <v>0</v>
      </c>
    </row>
    <row r="7" spans="1:12" x14ac:dyDescent="0.25">
      <c r="I7" s="37" t="s">
        <v>5</v>
      </c>
      <c r="J7" s="37"/>
    </row>
    <row r="9" spans="1:12" x14ac:dyDescent="0.25">
      <c r="A9" s="25" t="s">
        <v>6</v>
      </c>
      <c r="B9" s="26"/>
      <c r="C9" s="27"/>
      <c r="D9" s="31"/>
      <c r="E9" s="32"/>
      <c r="F9" s="32"/>
      <c r="G9" s="32"/>
      <c r="H9" s="32"/>
      <c r="I9" s="32"/>
      <c r="J9" s="33"/>
      <c r="L9" t="s">
        <v>48</v>
      </c>
    </row>
    <row r="10" spans="1:12" x14ac:dyDescent="0.25">
      <c r="A10" s="25" t="s">
        <v>7</v>
      </c>
      <c r="B10" s="26"/>
      <c r="C10" s="27"/>
      <c r="D10" s="31"/>
      <c r="E10" s="32"/>
      <c r="F10" s="32"/>
      <c r="G10" s="32"/>
      <c r="H10" s="32"/>
      <c r="I10" s="32"/>
      <c r="J10" s="33"/>
    </row>
    <row r="11" spans="1:12" x14ac:dyDescent="0.25">
      <c r="A11" s="25" t="s">
        <v>8</v>
      </c>
      <c r="B11" s="26"/>
      <c r="C11" s="27"/>
      <c r="D11" s="31"/>
      <c r="E11" s="32"/>
      <c r="F11" s="32"/>
      <c r="G11" s="32"/>
      <c r="H11" s="32"/>
      <c r="I11" s="32"/>
      <c r="J11" s="33"/>
    </row>
    <row r="12" spans="1:12" x14ac:dyDescent="0.25">
      <c r="A12" s="25" t="s">
        <v>9</v>
      </c>
      <c r="B12" s="26"/>
      <c r="C12" s="27"/>
      <c r="D12" s="31"/>
      <c r="E12" s="32"/>
      <c r="F12" s="32"/>
      <c r="G12" s="32"/>
      <c r="H12" s="32"/>
      <c r="I12" s="32"/>
      <c r="J12" s="33"/>
    </row>
    <row r="13" spans="1:12" x14ac:dyDescent="0.25">
      <c r="A13" s="25" t="s">
        <v>10</v>
      </c>
      <c r="B13" s="27"/>
      <c r="C13" s="31"/>
      <c r="D13" s="33"/>
      <c r="E13" s="29"/>
      <c r="F13" s="30"/>
      <c r="G13" s="31"/>
      <c r="H13" s="32"/>
      <c r="I13" s="32"/>
      <c r="J13" s="33"/>
    </row>
    <row r="14" spans="1:12" x14ac:dyDescent="0.25">
      <c r="A14" s="25" t="s">
        <v>11</v>
      </c>
      <c r="B14" s="27"/>
      <c r="C14" s="31"/>
      <c r="D14" s="32"/>
      <c r="E14" s="32"/>
      <c r="F14" s="33"/>
      <c r="G14" s="25"/>
      <c r="H14" s="26"/>
      <c r="I14" s="26"/>
      <c r="J14" s="27"/>
    </row>
    <row r="15" spans="1:12" x14ac:dyDescent="0.25">
      <c r="A15" s="25" t="s">
        <v>12</v>
      </c>
      <c r="B15" s="27"/>
      <c r="C15" s="31" t="s">
        <v>13</v>
      </c>
      <c r="D15" s="32"/>
      <c r="E15" s="32"/>
      <c r="F15" s="32"/>
      <c r="G15" s="32"/>
      <c r="H15" s="32"/>
      <c r="I15" s="32"/>
      <c r="J15" s="33"/>
    </row>
    <row r="17" spans="1:10" x14ac:dyDescent="0.25">
      <c r="A17" s="28" t="s">
        <v>14</v>
      </c>
      <c r="B17" s="28"/>
      <c r="C17" s="28"/>
    </row>
    <row r="19" spans="1:10" x14ac:dyDescent="0.25">
      <c r="A19" t="s">
        <v>15</v>
      </c>
    </row>
    <row r="20" spans="1:10" ht="18.75" x14ac:dyDescent="0.25">
      <c r="B20" s="23" t="s">
        <v>16</v>
      </c>
      <c r="C20" s="24"/>
      <c r="D20" s="24"/>
      <c r="E20" s="24"/>
      <c r="F20" s="24"/>
      <c r="G20" s="24"/>
      <c r="H20" s="24"/>
      <c r="I20" s="24"/>
      <c r="J20" s="24"/>
    </row>
    <row r="21" spans="1:10" ht="18.75" x14ac:dyDescent="0.25">
      <c r="B21" s="23" t="s">
        <v>17</v>
      </c>
      <c r="C21" s="24"/>
      <c r="D21" s="24"/>
      <c r="E21" s="24"/>
      <c r="F21" s="24"/>
      <c r="G21" s="24"/>
      <c r="H21" s="24"/>
      <c r="I21" s="24"/>
      <c r="J21" s="24"/>
    </row>
    <row r="22" spans="1:10" ht="18.75" x14ac:dyDescent="0.25">
      <c r="B22" s="23" t="s">
        <v>18</v>
      </c>
      <c r="C22" s="24"/>
      <c r="D22" s="24"/>
      <c r="E22" s="24"/>
      <c r="F22" s="24"/>
      <c r="G22" s="24"/>
      <c r="H22" s="24"/>
      <c r="I22" s="24"/>
      <c r="J22" s="24"/>
    </row>
    <row r="23" spans="1:10" ht="18.75" x14ac:dyDescent="0.25">
      <c r="B23" s="23" t="s">
        <v>19</v>
      </c>
      <c r="C23" s="24"/>
      <c r="D23" s="24"/>
      <c r="E23" s="24"/>
      <c r="F23" s="24"/>
      <c r="G23" s="24"/>
      <c r="H23" s="24"/>
      <c r="I23" s="24"/>
      <c r="J23" s="24"/>
    </row>
  </sheetData>
  <mergeCells count="25">
    <mergeCell ref="G13:J13"/>
    <mergeCell ref="C14:F14"/>
    <mergeCell ref="A1:J1"/>
    <mergeCell ref="H6:I6"/>
    <mergeCell ref="I7:J7"/>
    <mergeCell ref="A10:C10"/>
    <mergeCell ref="A9:C9"/>
    <mergeCell ref="D9:J9"/>
    <mergeCell ref="D10:J10"/>
    <mergeCell ref="B20:J20"/>
    <mergeCell ref="B21:J21"/>
    <mergeCell ref="B22:J22"/>
    <mergeCell ref="B23:J23"/>
    <mergeCell ref="A11:C11"/>
    <mergeCell ref="A12:C12"/>
    <mergeCell ref="A13:B13"/>
    <mergeCell ref="A14:B14"/>
    <mergeCell ref="A17:C17"/>
    <mergeCell ref="A15:B15"/>
    <mergeCell ref="E13:F13"/>
    <mergeCell ref="C15:J15"/>
    <mergeCell ref="G14:J14"/>
    <mergeCell ref="D11:J11"/>
    <mergeCell ref="D12:J12"/>
    <mergeCell ref="C13:D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opLeftCell="B1" workbookViewId="0">
      <selection activeCell="B2" sqref="B2"/>
    </sheetView>
  </sheetViews>
  <sheetFormatPr baseColWidth="10" defaultRowHeight="15" x14ac:dyDescent="0.25"/>
  <cols>
    <col min="1" max="1" width="31" hidden="1" customWidth="1"/>
    <col min="2" max="2" width="22.28515625" customWidth="1"/>
    <col min="3" max="3" width="18.7109375" customWidth="1"/>
    <col min="4" max="4" width="14.140625" customWidth="1"/>
    <col min="5" max="5" width="20.42578125" customWidth="1"/>
    <col min="6" max="6" width="15" customWidth="1"/>
    <col min="7" max="7" width="13.28515625" customWidth="1"/>
    <col min="9" max="9" width="11.7109375" customWidth="1"/>
    <col min="11" max="11" width="13.28515625" customWidth="1"/>
    <col min="12" max="12" width="43.5703125" customWidth="1"/>
    <col min="13" max="13" width="7.85546875" customWidth="1"/>
  </cols>
  <sheetData>
    <row r="1" spans="1:13" ht="51" customHeight="1" x14ac:dyDescent="0.25">
      <c r="B1" s="6" t="s">
        <v>20</v>
      </c>
      <c r="C1" s="6" t="s">
        <v>21</v>
      </c>
      <c r="D1" s="7" t="s">
        <v>22</v>
      </c>
      <c r="E1" s="7" t="s">
        <v>23</v>
      </c>
      <c r="F1" s="7" t="s">
        <v>24</v>
      </c>
      <c r="G1" s="7" t="s">
        <v>25</v>
      </c>
      <c r="H1" s="7" t="s">
        <v>26</v>
      </c>
      <c r="I1" s="7" t="s">
        <v>27</v>
      </c>
      <c r="J1" s="7" t="s">
        <v>28</v>
      </c>
      <c r="K1" s="7" t="s">
        <v>29</v>
      </c>
      <c r="L1" s="7" t="s">
        <v>12</v>
      </c>
      <c r="M1" s="7" t="s">
        <v>30</v>
      </c>
    </row>
    <row r="2" spans="1:13" x14ac:dyDescent="0.25">
      <c r="A2">
        <f>'Consignes et établissements'!$D$9</f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19" t="str">
        <f>IF(B2="","",VLOOKUP(CONCATENATE(D2,F2),Feuil4!$C$9:$D$16,2,))</f>
        <v/>
      </c>
    </row>
    <row r="3" spans="1:13" x14ac:dyDescent="0.25">
      <c r="A3">
        <f>'Consignes et établissements'!$D$9</f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19" t="str">
        <f>IF(B3="","",VLOOKUP(CONCATENATE(D3,F3),Feuil4!$C$9:$D$16,2,))</f>
        <v/>
      </c>
    </row>
    <row r="4" spans="1:13" x14ac:dyDescent="0.25">
      <c r="A4">
        <f>'Consignes et établissements'!$D$9</f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9" t="str">
        <f>IF(B4="","",VLOOKUP(CONCATENATE(D4,F4),Feuil4!$C$9:$D$16,2,))</f>
        <v/>
      </c>
    </row>
    <row r="5" spans="1:13" x14ac:dyDescent="0.25">
      <c r="A5">
        <f>'Consignes et établissements'!$D$9</f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19" t="str">
        <f>IF(B5="","",VLOOKUP(CONCATENATE(D5,F5),Feuil4!$C$9:$D$16,2,))</f>
        <v/>
      </c>
    </row>
    <row r="6" spans="1:13" x14ac:dyDescent="0.25">
      <c r="A6">
        <f>'Consignes et établissements'!$D$9</f>
        <v>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19" t="str">
        <f>IF(B6="","",VLOOKUP(CONCATENATE(D6,F6),Feuil4!$C$9:$D$16,2,))</f>
        <v/>
      </c>
    </row>
    <row r="7" spans="1:13" x14ac:dyDescent="0.25">
      <c r="A7">
        <f>'Consignes et établissements'!$D$9</f>
        <v>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19" t="str">
        <f>IF(B7="","",VLOOKUP(CONCATENATE(D7,F7),Feuil4!$C$9:$D$16,2,))</f>
        <v/>
      </c>
    </row>
    <row r="8" spans="1:13" x14ac:dyDescent="0.25">
      <c r="A8">
        <f>'Consignes et établissements'!$D$9</f>
        <v>0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19" t="str">
        <f>IF(B8="","",VLOOKUP(CONCATENATE(D8,F8),Feuil4!$C$9:$D$16,2,))</f>
        <v/>
      </c>
    </row>
    <row r="9" spans="1:13" x14ac:dyDescent="0.25">
      <c r="A9">
        <f>'Consignes et établissements'!$D$9</f>
        <v>0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19" t="str">
        <f>IF(B9="","",VLOOKUP(CONCATENATE(D9,F9),Feuil4!$C$9:$D$16,2,))</f>
        <v/>
      </c>
    </row>
    <row r="10" spans="1:13" x14ac:dyDescent="0.25">
      <c r="A10">
        <f>'Consignes et établissements'!$D$9</f>
        <v>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19" t="str">
        <f>IF(B10="","",VLOOKUP(CONCATENATE(D10,F10),#REF!,2,))</f>
        <v/>
      </c>
    </row>
    <row r="11" spans="1:13" x14ac:dyDescent="0.25">
      <c r="A11">
        <f>'Consignes et établissements'!$D$9</f>
        <v>0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19" t="str">
        <f>IF(B11="","",VLOOKUP(CONCATENATE(D11,F11),#REF!,2,))</f>
        <v/>
      </c>
    </row>
    <row r="12" spans="1:13" x14ac:dyDescent="0.25">
      <c r="A12">
        <f>'Consignes et établissements'!$D$9</f>
        <v>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19" t="str">
        <f>IF(B12="","",VLOOKUP(CONCATENATE(D12,F12),#REF!,2,))</f>
        <v/>
      </c>
    </row>
    <row r="13" spans="1:13" x14ac:dyDescent="0.25">
      <c r="A13">
        <f>'Consignes et établissements'!$D$9</f>
        <v>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19" t="str">
        <f>IF(B13="","",VLOOKUP(CONCATENATE(D13,F13),#REF!,2,))</f>
        <v/>
      </c>
    </row>
    <row r="14" spans="1:13" x14ac:dyDescent="0.25">
      <c r="A14">
        <f>'Consignes et établissements'!$D$9</f>
        <v>0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19" t="str">
        <f>IF(B14="","",VLOOKUP(CONCATENATE(D14,F14),#REF!,2,))</f>
        <v/>
      </c>
    </row>
    <row r="15" spans="1:13" x14ac:dyDescent="0.25">
      <c r="A15">
        <f>'Consignes et établissements'!$D$9</f>
        <v>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19" t="str">
        <f>IF(B15="","",VLOOKUP(CONCATENATE(D15,F15),#REF!,2,))</f>
        <v/>
      </c>
    </row>
    <row r="16" spans="1:13" x14ac:dyDescent="0.25">
      <c r="A16">
        <f>'Consignes et établissements'!$D$9</f>
        <v>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19" t="str">
        <f>IF(B16="","",VLOOKUP(CONCATENATE(D16,F16),#REF!,2,))</f>
        <v/>
      </c>
    </row>
    <row r="17" spans="1:13" x14ac:dyDescent="0.25">
      <c r="A17">
        <f>'Consignes et établissements'!$D$9</f>
        <v>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19" t="str">
        <f>IF(B17="","",VLOOKUP(CONCATENATE(D17,F17),#REF!,2,))</f>
        <v/>
      </c>
    </row>
    <row r="18" spans="1:13" x14ac:dyDescent="0.25">
      <c r="A18">
        <f>'Consignes et établissements'!$D$9</f>
        <v>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19" t="str">
        <f>IF(B18="","",VLOOKUP(CONCATENATE(D18,F18),#REF!,2,))</f>
        <v/>
      </c>
    </row>
    <row r="19" spans="1:13" x14ac:dyDescent="0.25">
      <c r="A19">
        <f>'Consignes et établissements'!$D$9</f>
        <v>0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19" t="str">
        <f>IF(B19="","",VLOOKUP(CONCATENATE(D19,F19),#REF!,2,))</f>
        <v/>
      </c>
    </row>
    <row r="20" spans="1:13" x14ac:dyDescent="0.25">
      <c r="A20">
        <f>'Consignes et établissements'!$D$9</f>
        <v>0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19" t="str">
        <f>IF(B20="","",VLOOKUP(CONCATENATE(D20,F20),#REF!,2,))</f>
        <v/>
      </c>
    </row>
    <row r="21" spans="1:13" x14ac:dyDescent="0.25">
      <c r="A21">
        <f>'Consignes et établissements'!$D$9</f>
        <v>0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19" t="str">
        <f>IF(B21="","",VLOOKUP(CONCATENATE(D21,F21),#REF!,2,))</f>
        <v/>
      </c>
    </row>
    <row r="22" spans="1:13" x14ac:dyDescent="0.25">
      <c r="A22">
        <f>'Consignes et établissements'!$D$9</f>
        <v>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19" t="str">
        <f>IF(B22="","",VLOOKUP(CONCATENATE(D22,F22),#REF!,2,))</f>
        <v/>
      </c>
    </row>
    <row r="23" spans="1:13" x14ac:dyDescent="0.25">
      <c r="A23">
        <f>'Consignes et établissements'!$D$9</f>
        <v>0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19" t="str">
        <f>IF(B23="","",VLOOKUP(CONCATENATE(D23,F23),#REF!,2,))</f>
        <v/>
      </c>
    </row>
    <row r="24" spans="1:13" x14ac:dyDescent="0.25">
      <c r="A24">
        <f>'Consignes et établissements'!$D$9</f>
        <v>0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19" t="str">
        <f>IF(B24="","",VLOOKUP(CONCATENATE(D24,F24),#REF!,2,))</f>
        <v/>
      </c>
    </row>
    <row r="25" spans="1:13" x14ac:dyDescent="0.25">
      <c r="A25">
        <f>'Consignes et établissements'!$D$9</f>
        <v>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19" t="str">
        <f>IF(B25="","",VLOOKUP(CONCATENATE(D25,F25),#REF!,2,))</f>
        <v/>
      </c>
    </row>
    <row r="26" spans="1:13" x14ac:dyDescent="0.25">
      <c r="A26">
        <f>'Consignes et établissements'!$D$9</f>
        <v>0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19" t="str">
        <f>IF(B26="","",VLOOKUP(CONCATENATE(D26,F26),#REF!,2,))</f>
        <v/>
      </c>
    </row>
    <row r="27" spans="1:13" x14ac:dyDescent="0.25">
      <c r="A27">
        <f>'Consignes et établissements'!$D$9</f>
        <v>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19" t="str">
        <f>IF(B27="","",VLOOKUP(CONCATENATE(D27,F27),#REF!,2,))</f>
        <v/>
      </c>
    </row>
    <row r="28" spans="1:13" x14ac:dyDescent="0.25">
      <c r="A28">
        <f>'Consignes et établissements'!$D$9</f>
        <v>0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19" t="str">
        <f>IF(B28="","",VLOOKUP(CONCATENATE(D28,F28),#REF!,2,))</f>
        <v/>
      </c>
    </row>
    <row r="29" spans="1:13" x14ac:dyDescent="0.25">
      <c r="A29">
        <f>'Consignes et établissements'!$D$9</f>
        <v>0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19" t="str">
        <f>IF(B29="","",VLOOKUP(CONCATENATE(D29,F29),#REF!,2,))</f>
        <v/>
      </c>
    </row>
    <row r="30" spans="1:13" x14ac:dyDescent="0.25">
      <c r="A30">
        <f>'Consignes et établissements'!$D$9</f>
        <v>0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19" t="str">
        <f>IF(B30="","",VLOOKUP(CONCATENATE(D30,F30),#REF!,2,))</f>
        <v/>
      </c>
    </row>
    <row r="31" spans="1:13" x14ac:dyDescent="0.25">
      <c r="A31">
        <f>'Consignes et établissements'!$D$9</f>
        <v>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19" t="str">
        <f>IF(B31="","",VLOOKUP(CONCATENATE(D31,F31),#REF!,2,))</f>
        <v/>
      </c>
    </row>
    <row r="32" spans="1:13" x14ac:dyDescent="0.25">
      <c r="A32">
        <f>'Consignes et établissements'!$D$9</f>
        <v>0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19" t="str">
        <f>IF(B32="","",VLOOKUP(CONCATENATE(D32,F32),#REF!,2,))</f>
        <v/>
      </c>
    </row>
    <row r="33" spans="1:13" x14ac:dyDescent="0.25">
      <c r="A33">
        <f>'Consignes et établissements'!$D$9</f>
        <v>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19" t="str">
        <f>IF(B33="","",VLOOKUP(CONCATENATE(D33,F33),#REF!,2,))</f>
        <v/>
      </c>
    </row>
    <row r="34" spans="1:13" x14ac:dyDescent="0.25">
      <c r="A34">
        <f>'Consignes et établissements'!$D$9</f>
        <v>0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19" t="str">
        <f>IF(B34="","",VLOOKUP(CONCATENATE(D34,F34),#REF!,2,))</f>
        <v/>
      </c>
    </row>
    <row r="35" spans="1:13" x14ac:dyDescent="0.25">
      <c r="A35">
        <f>'Consignes et établissements'!$D$9</f>
        <v>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19" t="str">
        <f>IF(B35="","",VLOOKUP(CONCATENATE(D35,F35),#REF!,2,))</f>
        <v/>
      </c>
    </row>
    <row r="36" spans="1:13" x14ac:dyDescent="0.25">
      <c r="A36">
        <f>'Consignes et établissements'!$D$9</f>
        <v>0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19" t="str">
        <f>IF(B36="","",VLOOKUP(CONCATENATE(D36,F36),#REF!,2,))</f>
        <v/>
      </c>
    </row>
    <row r="37" spans="1:13" x14ac:dyDescent="0.25">
      <c r="A37">
        <f>'Consignes et établissements'!$D$9</f>
        <v>0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19" t="str">
        <f>IF(B37="","",VLOOKUP(CONCATENATE(D37,F37),#REF!,2,))</f>
        <v/>
      </c>
    </row>
    <row r="38" spans="1:13" x14ac:dyDescent="0.25">
      <c r="A38">
        <f>'Consignes et établissements'!$D$9</f>
        <v>0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19" t="str">
        <f>IF(B38="","",VLOOKUP(CONCATENATE(D38,F38),#REF!,2,))</f>
        <v/>
      </c>
    </row>
    <row r="39" spans="1:13" x14ac:dyDescent="0.25">
      <c r="A39">
        <f>'Consignes et établissements'!$D$9</f>
        <v>0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19" t="str">
        <f>IF(B39="","",VLOOKUP(CONCATENATE(D39,F39),#REF!,2,))</f>
        <v/>
      </c>
    </row>
    <row r="40" spans="1:13" x14ac:dyDescent="0.25">
      <c r="A40">
        <f>'Consignes et établissements'!$D$9</f>
        <v>0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19" t="str">
        <f>IF(B40="","",VLOOKUP(CONCATENATE(D40,F40),#REF!,2,))</f>
        <v/>
      </c>
    </row>
    <row r="41" spans="1:13" x14ac:dyDescent="0.25">
      <c r="A41">
        <f>'Consignes et établissements'!$D$9</f>
        <v>0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19" t="str">
        <f>IF(B41="","",VLOOKUP(CONCATENATE(D41,F41),#REF!,2,))</f>
        <v/>
      </c>
    </row>
    <row r="42" spans="1:13" x14ac:dyDescent="0.25">
      <c r="A42">
        <f>'Consignes et établissements'!$D$9</f>
        <v>0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19" t="str">
        <f>IF(B42="","",VLOOKUP(CONCATENATE(D42,F42),#REF!,2,))</f>
        <v/>
      </c>
    </row>
    <row r="43" spans="1:13" x14ac:dyDescent="0.25">
      <c r="A43">
        <f>'Consignes et établissements'!$D$9</f>
        <v>0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19" t="str">
        <f>IF(B43="","",VLOOKUP(CONCATENATE(D43,F43),#REF!,2,))</f>
        <v/>
      </c>
    </row>
    <row r="44" spans="1:13" x14ac:dyDescent="0.25">
      <c r="A44">
        <f>'Consignes et établissements'!$D$9</f>
        <v>0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19" t="str">
        <f>IF(B44="","",VLOOKUP(CONCATENATE(D44,F44),#REF!,2,))</f>
        <v/>
      </c>
    </row>
    <row r="45" spans="1:13" x14ac:dyDescent="0.25">
      <c r="A45">
        <f>'Consignes et établissements'!$D$9</f>
        <v>0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19" t="str">
        <f>IF(B45="","",VLOOKUP(CONCATENATE(D45,F45),#REF!,2,))</f>
        <v/>
      </c>
    </row>
    <row r="46" spans="1:13" x14ac:dyDescent="0.25">
      <c r="A46">
        <f>'Consignes et établissements'!$D$9</f>
        <v>0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19" t="str">
        <f>IF(B46="","",VLOOKUP(CONCATENATE(D46,F46),#REF!,2,))</f>
        <v/>
      </c>
    </row>
    <row r="47" spans="1:13" x14ac:dyDescent="0.25">
      <c r="A47">
        <f>'Consignes et établissements'!$D$9</f>
        <v>0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19" t="str">
        <f>IF(B47="","",VLOOKUP(CONCATENATE(D47,F47),#REF!,2,))</f>
        <v/>
      </c>
    </row>
    <row r="48" spans="1:13" x14ac:dyDescent="0.25">
      <c r="A48">
        <f>'Consignes et établissements'!$D$9</f>
        <v>0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19" t="str">
        <f>IF(B48="","",VLOOKUP(CONCATENATE(D48,F48),#REF!,2,))</f>
        <v/>
      </c>
    </row>
    <row r="49" spans="1:13" x14ac:dyDescent="0.25">
      <c r="A49">
        <f>'Consignes et établissements'!$D$9</f>
        <v>0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19" t="str">
        <f>IF(B49="","",VLOOKUP(CONCATENATE(D49,F49),#REF!,2,))</f>
        <v/>
      </c>
    </row>
    <row r="50" spans="1:13" x14ac:dyDescent="0.25">
      <c r="A50">
        <f>'Consignes et établissements'!$D$9</f>
        <v>0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19" t="str">
        <f>IF(B50="","",VLOOKUP(CONCATENATE(D50,F50),#REF!,2,))</f>
        <v/>
      </c>
    </row>
    <row r="51" spans="1:13" x14ac:dyDescent="0.25">
      <c r="A51">
        <f>'Consignes et établissements'!$D$9</f>
        <v>0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19" t="str">
        <f>IF(B51="","",VLOOKUP(CONCATENATE(D51,F51),#REF!,2,))</f>
        <v/>
      </c>
    </row>
  </sheetData>
  <dataValidations count="4">
    <dataValidation type="list" allowBlank="1" showInputMessage="1" showErrorMessage="1" sqref="D2:D51">
      <formula1>"J,N"</formula1>
    </dataValidation>
    <dataValidation type="list" allowBlank="1" showInputMessage="1" showErrorMessage="1" sqref="E2:E51">
      <formula1>"S,E"</formula1>
    </dataValidation>
    <dataValidation type="list" allowBlank="1" showInputMessage="1" showErrorMessage="1" sqref="F2:F51">
      <formula1>"Twin,Double,Single,Sans"</formula1>
    </dataValidation>
    <dataValidation type="list" allowBlank="1" showInputMessage="1" showErrorMessage="1" sqref="J2:J51">
      <formula1>"F,H"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J19" sqref="J19"/>
    </sheetView>
  </sheetViews>
  <sheetFormatPr baseColWidth="10" defaultRowHeight="15" x14ac:dyDescent="0.25"/>
  <cols>
    <col min="1" max="1" width="21" customWidth="1"/>
    <col min="2" max="5" width="26.85546875" customWidth="1"/>
  </cols>
  <sheetData>
    <row r="1" spans="1:5" ht="15.75" thickBot="1" x14ac:dyDescent="0.3">
      <c r="D1" s="38" t="s">
        <v>49</v>
      </c>
      <c r="E1" s="39"/>
    </row>
    <row r="2" spans="1:5" ht="15.75" thickBot="1" x14ac:dyDescent="0.3">
      <c r="A2" s="10" t="s">
        <v>31</v>
      </c>
      <c r="B2" s="11" t="s">
        <v>20</v>
      </c>
      <c r="C2" s="11" t="s">
        <v>21</v>
      </c>
      <c r="D2" s="11" t="s">
        <v>20</v>
      </c>
      <c r="E2" s="12" t="s">
        <v>21</v>
      </c>
    </row>
    <row r="3" spans="1:5" x14ac:dyDescent="0.25">
      <c r="A3" s="9"/>
      <c r="B3" s="9"/>
      <c r="C3" s="9"/>
      <c r="D3" s="9"/>
      <c r="E3" s="9"/>
    </row>
    <row r="4" spans="1:5" x14ac:dyDescent="0.25">
      <c r="A4" s="5"/>
      <c r="B4" s="5"/>
      <c r="C4" s="5"/>
      <c r="D4" s="5"/>
      <c r="E4" s="5"/>
    </row>
    <row r="5" spans="1:5" x14ac:dyDescent="0.25">
      <c r="A5" s="5"/>
      <c r="B5" s="5"/>
      <c r="C5" s="5"/>
      <c r="D5" s="5"/>
      <c r="E5" s="5"/>
    </row>
    <row r="6" spans="1:5" x14ac:dyDescent="0.25">
      <c r="A6" s="5"/>
      <c r="B6" s="5"/>
      <c r="C6" s="5"/>
      <c r="D6" s="5"/>
      <c r="E6" s="5"/>
    </row>
    <row r="7" spans="1:5" x14ac:dyDescent="0.25">
      <c r="A7" s="5"/>
      <c r="B7" s="5"/>
      <c r="C7" s="5"/>
      <c r="D7" s="5"/>
      <c r="E7" s="5"/>
    </row>
    <row r="8" spans="1:5" x14ac:dyDescent="0.25">
      <c r="A8" s="5"/>
      <c r="B8" s="5"/>
      <c r="C8" s="5"/>
      <c r="D8" s="5"/>
      <c r="E8" s="5"/>
    </row>
    <row r="9" spans="1:5" x14ac:dyDescent="0.25">
      <c r="A9" s="5"/>
      <c r="B9" s="5"/>
      <c r="C9" s="5"/>
      <c r="D9" s="5"/>
      <c r="E9" s="5"/>
    </row>
    <row r="10" spans="1:5" x14ac:dyDescent="0.25">
      <c r="A10" s="5"/>
      <c r="B10" s="5"/>
      <c r="C10" s="5"/>
      <c r="D10" s="5"/>
      <c r="E10" s="5"/>
    </row>
    <row r="11" spans="1:5" x14ac:dyDescent="0.25">
      <c r="A11" s="5"/>
      <c r="B11" s="5"/>
      <c r="C11" s="5"/>
      <c r="D11" s="5"/>
      <c r="E11" s="5"/>
    </row>
    <row r="12" spans="1:5" x14ac:dyDescent="0.25">
      <c r="A12" s="5"/>
      <c r="B12" s="5"/>
      <c r="C12" s="5"/>
      <c r="D12" s="5"/>
      <c r="E12" s="5"/>
    </row>
    <row r="13" spans="1:5" x14ac:dyDescent="0.25">
      <c r="A13" s="5"/>
      <c r="B13" s="5"/>
      <c r="C13" s="5"/>
      <c r="D13" s="5"/>
      <c r="E13" s="5"/>
    </row>
    <row r="14" spans="1:5" x14ac:dyDescent="0.25">
      <c r="A14" s="5"/>
      <c r="B14" s="5"/>
      <c r="C14" s="5"/>
      <c r="D14" s="5"/>
      <c r="E14" s="5"/>
    </row>
    <row r="15" spans="1:5" x14ac:dyDescent="0.25">
      <c r="A15" s="5"/>
      <c r="B15" s="5"/>
      <c r="C15" s="5"/>
      <c r="D15" s="5"/>
      <c r="E15" s="5"/>
    </row>
    <row r="16" spans="1:5" x14ac:dyDescent="0.25">
      <c r="A16" s="5"/>
      <c r="B16" s="5"/>
      <c r="C16" s="5"/>
      <c r="D16" s="5"/>
      <c r="E16" s="5"/>
    </row>
    <row r="17" spans="1:5" x14ac:dyDescent="0.25">
      <c r="A17" s="5"/>
      <c r="B17" s="5"/>
      <c r="C17" s="5"/>
      <c r="D17" s="5"/>
      <c r="E17" s="5"/>
    </row>
    <row r="18" spans="1:5" x14ac:dyDescent="0.25">
      <c r="A18" s="5"/>
      <c r="B18" s="5"/>
      <c r="C18" s="5"/>
      <c r="D18" s="5"/>
      <c r="E18" s="5"/>
    </row>
    <row r="19" spans="1:5" x14ac:dyDescent="0.25">
      <c r="A19" s="5"/>
      <c r="B19" s="5"/>
      <c r="C19" s="5"/>
      <c r="D19" s="5"/>
      <c r="E19" s="5"/>
    </row>
    <row r="20" spans="1:5" x14ac:dyDescent="0.25">
      <c r="A20" s="5"/>
      <c r="B20" s="5"/>
      <c r="C20" s="5"/>
      <c r="D20" s="5"/>
      <c r="E20" s="5"/>
    </row>
    <row r="21" spans="1:5" x14ac:dyDescent="0.25">
      <c r="A21" s="5"/>
      <c r="B21" s="5"/>
      <c r="C21" s="5"/>
      <c r="D21" s="5"/>
      <c r="E21" s="5"/>
    </row>
    <row r="22" spans="1:5" x14ac:dyDescent="0.25">
      <c r="A22" s="5"/>
      <c r="B22" s="5"/>
      <c r="C22" s="5"/>
      <c r="D22" s="5"/>
      <c r="E22" s="5"/>
    </row>
    <row r="23" spans="1:5" x14ac:dyDescent="0.25">
      <c r="A23" s="5"/>
      <c r="B23" s="5"/>
      <c r="C23" s="5"/>
      <c r="D23" s="5"/>
      <c r="E23" s="5"/>
    </row>
    <row r="24" spans="1:5" x14ac:dyDescent="0.25">
      <c r="A24" s="5"/>
      <c r="B24" s="5"/>
      <c r="C24" s="5"/>
      <c r="D24" s="5"/>
      <c r="E24" s="5"/>
    </row>
    <row r="25" spans="1:5" x14ac:dyDescent="0.25">
      <c r="A25" s="5"/>
      <c r="B25" s="5"/>
      <c r="C25" s="5"/>
      <c r="D25" s="5"/>
      <c r="E25" s="5"/>
    </row>
    <row r="26" spans="1:5" x14ac:dyDescent="0.25">
      <c r="A26" s="5"/>
      <c r="B26" s="5"/>
      <c r="C26" s="5"/>
      <c r="D26" s="5"/>
      <c r="E26" s="5"/>
    </row>
    <row r="27" spans="1:5" x14ac:dyDescent="0.25">
      <c r="A27" s="5"/>
      <c r="B27" s="5"/>
      <c r="C27" s="5"/>
      <c r="D27" s="5"/>
      <c r="E27" s="5"/>
    </row>
    <row r="28" spans="1:5" x14ac:dyDescent="0.25">
      <c r="A28" s="5"/>
      <c r="B28" s="5"/>
      <c r="C28" s="5"/>
      <c r="D28" s="5"/>
      <c r="E28" s="5"/>
    </row>
    <row r="29" spans="1:5" x14ac:dyDescent="0.25">
      <c r="A29" s="5"/>
      <c r="B29" s="5"/>
      <c r="C29" s="5"/>
      <c r="D29" s="5"/>
      <c r="E29" s="5"/>
    </row>
    <row r="30" spans="1:5" x14ac:dyDescent="0.25">
      <c r="A30" s="5"/>
      <c r="B30" s="5"/>
      <c r="C30" s="5"/>
      <c r="D30" s="5"/>
      <c r="E30" s="5"/>
    </row>
    <row r="31" spans="1:5" x14ac:dyDescent="0.25">
      <c r="A31" s="5"/>
      <c r="B31" s="5"/>
      <c r="C31" s="5"/>
      <c r="D31" s="5"/>
      <c r="E31" s="5"/>
    </row>
    <row r="32" spans="1:5" x14ac:dyDescent="0.25">
      <c r="A32" s="5"/>
      <c r="B32" s="5"/>
      <c r="C32" s="5"/>
      <c r="D32" s="5"/>
      <c r="E32" s="5"/>
    </row>
    <row r="33" spans="1:5" x14ac:dyDescent="0.25">
      <c r="A33" s="5"/>
      <c r="B33" s="5"/>
      <c r="C33" s="5"/>
      <c r="D33" s="5"/>
      <c r="E33" s="5"/>
    </row>
    <row r="34" spans="1:5" x14ac:dyDescent="0.25">
      <c r="A34" s="5"/>
      <c r="B34" s="5"/>
      <c r="C34" s="5"/>
      <c r="D34" s="5"/>
      <c r="E34" s="5"/>
    </row>
    <row r="35" spans="1:5" x14ac:dyDescent="0.25">
      <c r="A35" s="5"/>
      <c r="B35" s="5"/>
      <c r="C35" s="5"/>
      <c r="D35" s="5"/>
      <c r="E35" s="5"/>
    </row>
    <row r="36" spans="1:5" x14ac:dyDescent="0.25">
      <c r="A36" s="5"/>
      <c r="B36" s="5"/>
      <c r="C36" s="5"/>
      <c r="D36" s="5"/>
      <c r="E36" s="5"/>
    </row>
  </sheetData>
  <mergeCells count="1">
    <mergeCell ref="D1:E1"/>
  </mergeCells>
  <dataValidations count="1">
    <dataValidation type="list" allowBlank="1" showInputMessage="1" showErrorMessage="1" sqref="A3:A36">
      <formula1>"Twin,Double,Single"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F15" sqref="F15"/>
    </sheetView>
  </sheetViews>
  <sheetFormatPr baseColWidth="10" defaultRowHeight="15" x14ac:dyDescent="0.25"/>
  <cols>
    <col min="1" max="1" width="15.85546875" customWidth="1"/>
    <col min="2" max="2" width="13.28515625" customWidth="1"/>
    <col min="4" max="4" width="13.140625" customWidth="1"/>
    <col min="5" max="5" width="10.140625" bestFit="1" customWidth="1"/>
  </cols>
  <sheetData>
    <row r="1" spans="1:5" ht="45" x14ac:dyDescent="0.25">
      <c r="A1" s="18" t="s">
        <v>22</v>
      </c>
      <c r="B1" s="18" t="s">
        <v>32</v>
      </c>
      <c r="C1" s="18" t="s">
        <v>28</v>
      </c>
      <c r="D1" s="18" t="s">
        <v>33</v>
      </c>
      <c r="E1" s="13" t="s">
        <v>31</v>
      </c>
    </row>
    <row r="2" spans="1:5" ht="21" x14ac:dyDescent="0.35">
      <c r="A2" s="14" t="s">
        <v>34</v>
      </c>
      <c r="B2" s="15" t="s">
        <v>37</v>
      </c>
      <c r="C2" s="15" t="s">
        <v>38</v>
      </c>
      <c r="D2" s="17" t="s">
        <v>40</v>
      </c>
      <c r="E2" s="16" t="s">
        <v>42</v>
      </c>
    </row>
    <row r="3" spans="1:5" ht="21" x14ac:dyDescent="0.35">
      <c r="A3" s="15" t="s">
        <v>35</v>
      </c>
      <c r="B3" s="15" t="s">
        <v>36</v>
      </c>
      <c r="C3" s="15" t="s">
        <v>39</v>
      </c>
      <c r="D3" s="17" t="s">
        <v>41</v>
      </c>
      <c r="E3" s="16" t="s">
        <v>40</v>
      </c>
    </row>
    <row r="4" spans="1:5" ht="21" x14ac:dyDescent="0.35">
      <c r="D4" s="17" t="s">
        <v>44</v>
      </c>
      <c r="E4" s="16" t="s">
        <v>41</v>
      </c>
    </row>
    <row r="5" spans="1:5" ht="21" x14ac:dyDescent="0.35">
      <c r="D5" s="17" t="s">
        <v>43</v>
      </c>
      <c r="E5" s="16"/>
    </row>
    <row r="8" spans="1:5" ht="30" x14ac:dyDescent="0.25">
      <c r="A8" s="18" t="s">
        <v>22</v>
      </c>
      <c r="B8" s="18" t="s">
        <v>33</v>
      </c>
      <c r="C8" t="s">
        <v>45</v>
      </c>
      <c r="D8" t="s">
        <v>46</v>
      </c>
    </row>
    <row r="9" spans="1:5" ht="21" x14ac:dyDescent="0.35">
      <c r="A9" s="14" t="s">
        <v>47</v>
      </c>
      <c r="B9" s="17" t="s">
        <v>40</v>
      </c>
      <c r="C9" s="21" t="str">
        <f>CONCATENATE(A9,B9)</f>
        <v>JTwin</v>
      </c>
      <c r="D9" s="20">
        <v>495</v>
      </c>
    </row>
    <row r="10" spans="1:5" ht="21" x14ac:dyDescent="0.35">
      <c r="A10" s="14" t="s">
        <v>47</v>
      </c>
      <c r="B10" s="17" t="s">
        <v>41</v>
      </c>
      <c r="C10" s="21" t="str">
        <f t="shared" ref="C10:C16" si="0">CONCATENATE(A10,B10)</f>
        <v>JDouble</v>
      </c>
      <c r="D10" s="20">
        <v>495</v>
      </c>
    </row>
    <row r="11" spans="1:5" ht="21" x14ac:dyDescent="0.35">
      <c r="A11" s="14" t="s">
        <v>47</v>
      </c>
      <c r="B11" s="17" t="s">
        <v>42</v>
      </c>
      <c r="C11" s="21" t="str">
        <f t="shared" si="0"/>
        <v>JSingle</v>
      </c>
      <c r="D11" s="20">
        <v>595</v>
      </c>
    </row>
    <row r="12" spans="1:5" ht="21" x14ac:dyDescent="0.35">
      <c r="A12" s="14" t="s">
        <v>47</v>
      </c>
      <c r="B12" s="17" t="s">
        <v>43</v>
      </c>
      <c r="C12" s="21" t="str">
        <f t="shared" si="0"/>
        <v>JSans</v>
      </c>
      <c r="D12" s="20">
        <v>355</v>
      </c>
    </row>
    <row r="13" spans="1:5" ht="21" x14ac:dyDescent="0.35">
      <c r="A13" s="14" t="s">
        <v>35</v>
      </c>
      <c r="B13" s="17" t="s">
        <v>40</v>
      </c>
      <c r="C13" s="21" t="str">
        <f t="shared" si="0"/>
        <v>NTwin</v>
      </c>
      <c r="D13" s="20">
        <v>375</v>
      </c>
    </row>
    <row r="14" spans="1:5" ht="21" x14ac:dyDescent="0.35">
      <c r="A14" s="14" t="s">
        <v>35</v>
      </c>
      <c r="B14" s="17" t="s">
        <v>41</v>
      </c>
      <c r="C14" s="21" t="str">
        <f t="shared" si="0"/>
        <v>NDouble</v>
      </c>
      <c r="D14" s="20">
        <v>375</v>
      </c>
    </row>
    <row r="15" spans="1:5" ht="21" x14ac:dyDescent="0.35">
      <c r="A15" s="14" t="s">
        <v>35</v>
      </c>
      <c r="B15" s="17" t="s">
        <v>42</v>
      </c>
      <c r="C15" s="21" t="str">
        <f t="shared" si="0"/>
        <v>NSingle</v>
      </c>
      <c r="D15" s="20">
        <v>475</v>
      </c>
    </row>
    <row r="16" spans="1:5" ht="21" x14ac:dyDescent="0.35">
      <c r="A16" s="14" t="s">
        <v>35</v>
      </c>
      <c r="B16" s="17" t="s">
        <v>43</v>
      </c>
      <c r="C16" s="21" t="str">
        <f t="shared" si="0"/>
        <v>NSans</v>
      </c>
      <c r="D16" s="20">
        <v>235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Consignes et établissements</vt:lpstr>
      <vt:lpstr>Liste des inscrits</vt:lpstr>
      <vt:lpstr>Couchages</vt:lpstr>
      <vt:lpstr>Feuil4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houdouin</dc:creator>
  <cp:lastModifiedBy>didier houdouin</cp:lastModifiedBy>
  <dcterms:created xsi:type="dcterms:W3CDTF">2026-01-31T15:29:11Z</dcterms:created>
  <dcterms:modified xsi:type="dcterms:W3CDTF">2026-02-18T11:27:01Z</dcterms:modified>
</cp:coreProperties>
</file>